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лан јавних набавки" sheetId="1" r:id="rId1"/>
    <sheet name="План изузетих набавки" sheetId="2" r:id="rId2"/>
    <sheet name="Sheet3" sheetId="3" r:id="rId3"/>
  </sheets>
  <definedNames>
    <definedName name="_xlnm.Print_Area" localSheetId="1">'План изузетих набавки'!$A$1:$H$66</definedName>
    <definedName name="_xlnm.Print_Area" localSheetId="0">'План јавних набавки'!$A$1:$H$41</definedName>
  </definedNames>
  <calcPr calcId="144525"/>
</workbook>
</file>

<file path=xl/calcChain.xml><?xml version="1.0" encoding="utf-8"?>
<calcChain xmlns="http://schemas.openxmlformats.org/spreadsheetml/2006/main">
  <c r="E7" i="1" l="1"/>
  <c r="D7" i="1"/>
  <c r="E8" i="1"/>
  <c r="D8" i="1"/>
  <c r="E30" i="1" l="1"/>
  <c r="D30" i="1"/>
  <c r="D9" i="1" l="1"/>
  <c r="E9" i="1"/>
  <c r="E58" i="2" l="1"/>
  <c r="D58" i="2"/>
  <c r="E25" i="2"/>
  <c r="D25" i="2"/>
  <c r="E8" i="2"/>
  <c r="D8" i="2"/>
  <c r="D7" i="2" l="1"/>
  <c r="E7" i="2"/>
</calcChain>
</file>

<file path=xl/sharedStrings.xml><?xml version="1.0" encoding="utf-8"?>
<sst xmlns="http://schemas.openxmlformats.org/spreadsheetml/2006/main" count="253" uniqueCount="136">
  <si>
    <t>Наручилац: Основна школа "Светозар Милетић" Тител</t>
  </si>
  <si>
    <t>План набавки изузетих од примене закона</t>
  </si>
  <si>
    <t>Предмет набавке</t>
  </si>
  <si>
    <t>Процењена вредност без ПДВ-а</t>
  </si>
  <si>
    <t>Процењена вредност са ПДВ-ом</t>
  </si>
  <si>
    <t>Основ за изузеће из ЗЈН</t>
  </si>
  <si>
    <t>Укупно</t>
  </si>
  <si>
    <t>Добра</t>
  </si>
  <si>
    <t>Услуге водовода и канализације и одвоз отпада</t>
  </si>
  <si>
    <t>чл.27.ст.1.т.1. ЗЈН</t>
  </si>
  <si>
    <t>Оквирни датум покретања набавке</t>
  </si>
  <si>
    <t>Услуге</t>
  </si>
  <si>
    <t>чл.12.ст.1.т.11. ЗЈН</t>
  </si>
  <si>
    <t>Услуге дератизације и дезинсекције</t>
  </si>
  <si>
    <t>Конто</t>
  </si>
  <si>
    <t>421311 421324</t>
  </si>
  <si>
    <t>421322</t>
  </si>
  <si>
    <t>421321</t>
  </si>
  <si>
    <t>Димничарске услуге</t>
  </si>
  <si>
    <t xml:space="preserve">Услуге фиксне, мобилне телефоније и интернета </t>
  </si>
  <si>
    <t>421411 421412</t>
  </si>
  <si>
    <t>421411 421412 421414</t>
  </si>
  <si>
    <t>Поштанске услуге</t>
  </si>
  <si>
    <t>421421</t>
  </si>
  <si>
    <t>Осигурање имовине и лица</t>
  </si>
  <si>
    <t>421911</t>
  </si>
  <si>
    <t>Услуге превоза ученика</t>
  </si>
  <si>
    <t>Услуге одржавања рачунара</t>
  </si>
  <si>
    <t>Услуге образовања и усавршавања запослених</t>
  </si>
  <si>
    <t>Услуге штампања</t>
  </si>
  <si>
    <t>423599</t>
  </si>
  <si>
    <t>Вођење послова безбедности и здравља на раду</t>
  </si>
  <si>
    <t>Услуге сервисирања противпожарних апарата и хидрантске мреже</t>
  </si>
  <si>
    <t>Медицинске услуге - (санитарни прегледи, анализа исправности воде)</t>
  </si>
  <si>
    <t>424331 424351</t>
  </si>
  <si>
    <t>Текуће поправке и одржавање централног грејања</t>
  </si>
  <si>
    <t>425116</t>
  </si>
  <si>
    <t>Текуће поправке и одржавање зграда</t>
  </si>
  <si>
    <t>Поправке и одржавање службеног аутомобила</t>
  </si>
  <si>
    <t>425219</t>
  </si>
  <si>
    <t>Поправке и одржавање рачунарске опреме</t>
  </si>
  <si>
    <t>425222</t>
  </si>
  <si>
    <t>Поправке и одржавање клима уређаја</t>
  </si>
  <si>
    <t>425227</t>
  </si>
  <si>
    <t>425281</t>
  </si>
  <si>
    <t>Поправке и одржавање моторне опреме</t>
  </si>
  <si>
    <t>425291</t>
  </si>
  <si>
    <t>Поправке опреме за јавну безбедност - видео надзора</t>
  </si>
  <si>
    <t>426111 426611</t>
  </si>
  <si>
    <t>426124 426129</t>
  </si>
  <si>
    <t>426131</t>
  </si>
  <si>
    <t>Канцеларијски материјал и материјал за образовање</t>
  </si>
  <si>
    <t>426411 426412</t>
  </si>
  <si>
    <t xml:space="preserve">Радна обућа и одећа и ХТЗ опрема </t>
  </si>
  <si>
    <t>Цвеће и зеленило</t>
  </si>
  <si>
    <t>Бензин и дизел гориво</t>
  </si>
  <si>
    <t>426491</t>
  </si>
  <si>
    <t>Набавка средстава за хигијену</t>
  </si>
  <si>
    <t>426819</t>
  </si>
  <si>
    <t>Потрошни материјал за одржавање објеката и опреме</t>
  </si>
  <si>
    <t>426911</t>
  </si>
  <si>
    <t>Алат и инвентар</t>
  </si>
  <si>
    <t>426913</t>
  </si>
  <si>
    <t>Технички преглед службеног возила и ауто-приколица</t>
  </si>
  <si>
    <t>512611</t>
  </si>
  <si>
    <t>Набавка књига за библиотеку</t>
  </si>
  <si>
    <t>515121</t>
  </si>
  <si>
    <t>Набавка опреме за образовање и спорт</t>
  </si>
  <si>
    <t>Услуге превоза на посао и са посла (маркица)</t>
  </si>
  <si>
    <t xml:space="preserve">423221 </t>
  </si>
  <si>
    <t>421512</t>
  </si>
  <si>
    <t>421511 421521 421523</t>
  </si>
  <si>
    <t>Осигурање службеног аутомобила</t>
  </si>
  <si>
    <t>Услуге кабловске телевизије</t>
  </si>
  <si>
    <t>Обнова домена и хостинг</t>
  </si>
  <si>
    <t>423291</t>
  </si>
  <si>
    <t>Геодетске услуге</t>
  </si>
  <si>
    <t>424631</t>
  </si>
  <si>
    <t>Број набавке</t>
  </si>
  <si>
    <t>Радови</t>
  </si>
  <si>
    <t xml:space="preserve">Материјал за превозна средства </t>
  </si>
  <si>
    <t>Петар Којић</t>
  </si>
  <si>
    <t>План јавних набавки</t>
  </si>
  <si>
    <t>Набавка електричне енергије</t>
  </si>
  <si>
    <t>Врста поступка</t>
  </si>
  <si>
    <t>Отворени поступак</t>
  </si>
  <si>
    <t>421211</t>
  </si>
  <si>
    <t>2022.</t>
  </si>
  <si>
    <t>Директор,</t>
  </si>
  <si>
    <t>09310000</t>
  </si>
  <si>
    <t>30190000 39162110</t>
  </si>
  <si>
    <t>09132000 09134200</t>
  </si>
  <si>
    <t xml:space="preserve">31000000 44000000 </t>
  </si>
  <si>
    <t>44510000 39200000</t>
  </si>
  <si>
    <t>39162110 37000000 39292000</t>
  </si>
  <si>
    <t>65000000 90512000 90400000</t>
  </si>
  <si>
    <t>72417000 72415000</t>
  </si>
  <si>
    <t xml:space="preserve">423311 423321 </t>
  </si>
  <si>
    <t>Осигурање ученика</t>
  </si>
  <si>
    <t>423911</t>
  </si>
  <si>
    <t>ЦПВ</t>
  </si>
  <si>
    <t xml:space="preserve">IV квартал </t>
  </si>
  <si>
    <t xml:space="preserve">I квартал </t>
  </si>
  <si>
    <t xml:space="preserve">II квартал </t>
  </si>
  <si>
    <t xml:space="preserve">III квартал </t>
  </si>
  <si>
    <t>План набавки за 2022. годину</t>
  </si>
  <si>
    <t>Набавка пића</t>
  </si>
  <si>
    <t xml:space="preserve">426822 </t>
  </si>
  <si>
    <t>Набавка клима уређаја</t>
  </si>
  <si>
    <t>512212</t>
  </si>
  <si>
    <t>423419</t>
  </si>
  <si>
    <t>425119 425115</t>
  </si>
  <si>
    <t>Поправке и одржавање биротехничке опреме</t>
  </si>
  <si>
    <t>У Тителу, ______________ 2022. године</t>
  </si>
  <si>
    <t>2023.</t>
  </si>
  <si>
    <t>Набавка угља и пелета</t>
  </si>
  <si>
    <t>421222 421223</t>
  </si>
  <si>
    <t>09111100 09111400</t>
  </si>
  <si>
    <t>63500000</t>
  </si>
  <si>
    <t>425226</t>
  </si>
  <si>
    <t>413151</t>
  </si>
  <si>
    <t>Допуна месечне бесконтактне перонске карте</t>
  </si>
  <si>
    <t>Услуге градског превоза (маркица)</t>
  </si>
  <si>
    <t xml:space="preserve">Извођење ђачких екскурзија </t>
  </si>
  <si>
    <t>426821 423911</t>
  </si>
  <si>
    <t>Набавка огрева за грејну сезону 2022/2023. година</t>
  </si>
  <si>
    <t>09111100 03413000 09111400</t>
  </si>
  <si>
    <t>угаљ 2022.</t>
  </si>
  <si>
    <t>пелет 2022.</t>
  </si>
  <si>
    <t>угаљ 2023.</t>
  </si>
  <si>
    <t>дрво 2022.</t>
  </si>
  <si>
    <t>пелет 2023.</t>
  </si>
  <si>
    <t xml:space="preserve">Набавка ужине за ученике </t>
  </si>
  <si>
    <t xml:space="preserve">Набавка школског намештаја </t>
  </si>
  <si>
    <t>512211</t>
  </si>
  <si>
    <t>У Тителу, 08.07.2022.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</si>
</sst>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3" fillId="3" borderId="0" xfId="0" applyFont="1" applyFill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4" fillId="0" borderId="0" xfId="0" applyFont="1" applyBorder="1" applyAlignment="1"/>
    <xf numFmtId="49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/>
    <xf numFmtId="49" fontId="4" fillId="0" borderId="0" xfId="0" applyNumberFormat="1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49" fontId="3" fillId="0" borderId="0" xfId="0" applyNumberFormat="1" applyFont="1" applyFill="1" applyBorder="1" applyAlignment="1"/>
    <xf numFmtId="3" fontId="4" fillId="4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Fill="1" applyBorder="1"/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3" fontId="5" fillId="0" borderId="1" xfId="0" applyNumberFormat="1" applyFont="1" applyFill="1" applyBorder="1"/>
    <xf numFmtId="0" fontId="3" fillId="0" borderId="0" xfId="0" applyFont="1" applyBorder="1"/>
    <xf numFmtId="4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/>
    <xf numFmtId="3" fontId="4" fillId="0" borderId="0" xfId="0" applyNumberFormat="1" applyFont="1" applyBorder="1"/>
    <xf numFmtId="0" fontId="7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wrapText="1"/>
    </xf>
    <xf numFmtId="49" fontId="7" fillId="0" borderId="4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3" fontId="5" fillId="0" borderId="4" xfId="0" applyNumberFormat="1" applyFont="1" applyFill="1" applyBorder="1"/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view="pageBreakPreview" topLeftCell="A10" zoomScaleNormal="100" zoomScaleSheetLayoutView="100" workbookViewId="0">
      <selection activeCell="L24" sqref="L24"/>
    </sheetView>
  </sheetViews>
  <sheetFormatPr defaultRowHeight="15" x14ac:dyDescent="0.25"/>
  <cols>
    <col min="1" max="1" width="7.5703125" customWidth="1"/>
    <col min="2" max="2" width="45.85546875" customWidth="1"/>
    <col min="3" max="3" width="11.7109375" customWidth="1"/>
    <col min="4" max="4" width="11.140625" customWidth="1"/>
    <col min="5" max="5" width="11.42578125" customWidth="1"/>
    <col min="6" max="6" width="7.85546875" customWidth="1"/>
    <col min="7" max="7" width="11.85546875" customWidth="1"/>
    <col min="8" max="8" width="14" customWidth="1"/>
    <col min="9" max="9" width="16.5703125" customWidth="1"/>
  </cols>
  <sheetData>
    <row r="1" spans="1:10" ht="15.75" x14ac:dyDescent="0.25">
      <c r="A1" s="90" t="s">
        <v>105</v>
      </c>
      <c r="B1" s="90"/>
      <c r="C1" s="15"/>
      <c r="D1" s="15"/>
      <c r="E1" s="15"/>
      <c r="F1" s="15"/>
      <c r="G1" s="15"/>
      <c r="H1" s="15"/>
      <c r="I1" s="2"/>
      <c r="J1" s="2"/>
    </row>
    <row r="2" spans="1:10" ht="15.75" x14ac:dyDescent="0.25">
      <c r="A2" s="15" t="s">
        <v>0</v>
      </c>
      <c r="B2" s="15"/>
      <c r="C2" s="15"/>
      <c r="D2" s="15"/>
      <c r="E2" s="15"/>
      <c r="F2" s="15"/>
      <c r="G2" s="26"/>
      <c r="H2" s="26"/>
      <c r="I2" s="3"/>
      <c r="J2" s="3"/>
    </row>
    <row r="3" spans="1:10" x14ac:dyDescent="0.25">
      <c r="A3" s="8"/>
      <c r="B3" s="8"/>
      <c r="C3" s="8"/>
      <c r="D3" s="8"/>
      <c r="E3" s="8"/>
      <c r="F3" s="8"/>
      <c r="G3" s="8"/>
      <c r="H3" s="8"/>
    </row>
    <row r="4" spans="1:10" ht="15.75" x14ac:dyDescent="0.25">
      <c r="A4" s="91" t="s">
        <v>82</v>
      </c>
      <c r="B4" s="91"/>
      <c r="C4" s="91"/>
      <c r="D4" s="91"/>
      <c r="E4" s="91"/>
      <c r="F4" s="91"/>
      <c r="G4" s="91"/>
      <c r="H4" s="91"/>
      <c r="I4" s="7"/>
    </row>
    <row r="5" spans="1:10" x14ac:dyDescent="0.25">
      <c r="A5" s="8"/>
      <c r="B5" s="8"/>
      <c r="C5" s="8"/>
      <c r="D5" s="8"/>
      <c r="E5" s="8"/>
      <c r="F5" s="8"/>
      <c r="G5" s="8"/>
      <c r="H5" s="8"/>
    </row>
    <row r="6" spans="1:10" ht="42.75" customHeight="1" x14ac:dyDescent="0.25">
      <c r="A6" s="24" t="s">
        <v>78</v>
      </c>
      <c r="B6" s="25" t="s">
        <v>2</v>
      </c>
      <c r="C6" s="25" t="s">
        <v>100</v>
      </c>
      <c r="D6" s="24" t="s">
        <v>3</v>
      </c>
      <c r="E6" s="24" t="s">
        <v>4</v>
      </c>
      <c r="F6" s="24" t="s">
        <v>14</v>
      </c>
      <c r="G6" s="24" t="s">
        <v>84</v>
      </c>
      <c r="H6" s="24" t="s">
        <v>10</v>
      </c>
      <c r="I6" s="1"/>
    </row>
    <row r="7" spans="1:10" ht="18.75" customHeight="1" x14ac:dyDescent="0.25">
      <c r="A7" s="96" t="s">
        <v>6</v>
      </c>
      <c r="B7" s="97"/>
      <c r="C7" s="98"/>
      <c r="D7" s="43">
        <f>SUM(D8+D30)</f>
        <v>14742418</v>
      </c>
      <c r="E7" s="43">
        <f>SUM(E8+E30)</f>
        <v>17350000</v>
      </c>
      <c r="F7" s="92"/>
      <c r="G7" s="93"/>
      <c r="H7" s="94"/>
    </row>
    <row r="8" spans="1:10" ht="18.75" customHeight="1" x14ac:dyDescent="0.25">
      <c r="A8" s="99" t="s">
        <v>7</v>
      </c>
      <c r="B8" s="100"/>
      <c r="C8" s="101"/>
      <c r="D8" s="43">
        <f>SUM(D9+D13+D22)</f>
        <v>11409085</v>
      </c>
      <c r="E8" s="43">
        <f>SUM(E9+E13+E22)</f>
        <v>13350000</v>
      </c>
      <c r="F8" s="92"/>
      <c r="G8" s="93"/>
      <c r="H8" s="94"/>
    </row>
    <row r="9" spans="1:10" ht="26.25" x14ac:dyDescent="0.25">
      <c r="A9" s="55">
        <v>1</v>
      </c>
      <c r="B9" s="56" t="s">
        <v>83</v>
      </c>
      <c r="C9" s="57" t="s">
        <v>89</v>
      </c>
      <c r="D9" s="58">
        <f>SUM(D10:D11)</f>
        <v>1416666</v>
      </c>
      <c r="E9" s="58">
        <f>SUM(E10:E11)</f>
        <v>1700000</v>
      </c>
      <c r="F9" s="57" t="s">
        <v>86</v>
      </c>
      <c r="G9" s="59" t="s">
        <v>85</v>
      </c>
      <c r="H9" s="55" t="s">
        <v>102</v>
      </c>
    </row>
    <row r="10" spans="1:10" x14ac:dyDescent="0.25">
      <c r="A10" s="49"/>
      <c r="B10" s="102" t="s">
        <v>87</v>
      </c>
      <c r="C10" s="103"/>
      <c r="D10" s="46">
        <v>750000</v>
      </c>
      <c r="E10" s="46">
        <v>900000</v>
      </c>
      <c r="F10" s="50"/>
      <c r="G10" s="52"/>
      <c r="H10" s="49"/>
    </row>
    <row r="11" spans="1:10" x14ac:dyDescent="0.25">
      <c r="A11" s="49"/>
      <c r="B11" s="102" t="s">
        <v>114</v>
      </c>
      <c r="C11" s="103"/>
      <c r="D11" s="47">
        <v>666666</v>
      </c>
      <c r="E11" s="48">
        <v>800000</v>
      </c>
      <c r="F11" s="50"/>
      <c r="G11" s="52"/>
      <c r="H11" s="49"/>
    </row>
    <row r="12" spans="1:10" ht="14.25" customHeight="1" x14ac:dyDescent="0.25">
      <c r="A12" s="68"/>
      <c r="B12" s="102"/>
      <c r="C12" s="103"/>
      <c r="D12" s="58"/>
      <c r="E12" s="58"/>
      <c r="F12" s="57"/>
      <c r="G12" s="59"/>
      <c r="H12" s="55"/>
    </row>
    <row r="13" spans="1:10" ht="39" x14ac:dyDescent="0.25">
      <c r="A13" s="55">
        <v>2</v>
      </c>
      <c r="B13" s="86" t="s">
        <v>125</v>
      </c>
      <c r="C13" s="87" t="s">
        <v>126</v>
      </c>
      <c r="D13" s="58">
        <v>8242419</v>
      </c>
      <c r="E13" s="58">
        <v>9550000</v>
      </c>
      <c r="F13" s="57" t="s">
        <v>116</v>
      </c>
      <c r="G13" s="59" t="s">
        <v>85</v>
      </c>
      <c r="H13" s="55" t="s">
        <v>104</v>
      </c>
    </row>
    <row r="14" spans="1:10" x14ac:dyDescent="0.25">
      <c r="A14" s="49"/>
      <c r="B14" s="102" t="s">
        <v>87</v>
      </c>
      <c r="C14" s="103"/>
      <c r="D14" s="46">
        <v>3257574</v>
      </c>
      <c r="E14" s="46">
        <v>3750000</v>
      </c>
      <c r="F14" s="53"/>
      <c r="G14" s="49"/>
      <c r="H14" s="49"/>
    </row>
    <row r="15" spans="1:10" x14ac:dyDescent="0.25">
      <c r="A15" s="49"/>
      <c r="B15" s="102" t="s">
        <v>114</v>
      </c>
      <c r="C15" s="103"/>
      <c r="D15" s="46">
        <v>4984845</v>
      </c>
      <c r="E15" s="46">
        <v>5800000</v>
      </c>
      <c r="F15" s="53"/>
      <c r="G15" s="49"/>
      <c r="H15" s="49"/>
    </row>
    <row r="16" spans="1:10" x14ac:dyDescent="0.25">
      <c r="A16" s="49"/>
      <c r="B16" s="102" t="s">
        <v>127</v>
      </c>
      <c r="C16" s="103"/>
      <c r="D16" s="46">
        <v>1666666</v>
      </c>
      <c r="E16" s="46">
        <v>2000000</v>
      </c>
      <c r="F16" s="53"/>
      <c r="G16" s="49"/>
      <c r="H16" s="49"/>
    </row>
    <row r="17" spans="1:8" ht="15" customHeight="1" x14ac:dyDescent="0.25">
      <c r="A17" s="49"/>
      <c r="B17" s="102" t="s">
        <v>129</v>
      </c>
      <c r="C17" s="103"/>
      <c r="D17" s="46">
        <v>3166665</v>
      </c>
      <c r="E17" s="46">
        <v>3800000</v>
      </c>
      <c r="F17" s="53"/>
      <c r="G17" s="49"/>
      <c r="H17" s="49"/>
    </row>
    <row r="18" spans="1:8" ht="15.75" customHeight="1" x14ac:dyDescent="0.25">
      <c r="A18" s="49"/>
      <c r="B18" s="102" t="s">
        <v>130</v>
      </c>
      <c r="C18" s="103"/>
      <c r="D18" s="46">
        <v>136364</v>
      </c>
      <c r="E18" s="46">
        <v>150000</v>
      </c>
      <c r="F18" s="53"/>
      <c r="G18" s="49"/>
      <c r="H18" s="49"/>
    </row>
    <row r="19" spans="1:8" x14ac:dyDescent="0.25">
      <c r="A19" s="49"/>
      <c r="B19" s="102" t="s">
        <v>128</v>
      </c>
      <c r="C19" s="103"/>
      <c r="D19" s="46">
        <v>1454544</v>
      </c>
      <c r="E19" s="46">
        <v>1600000</v>
      </c>
      <c r="F19" s="53"/>
      <c r="G19" s="49"/>
      <c r="H19" s="49"/>
    </row>
    <row r="20" spans="1:8" x14ac:dyDescent="0.25">
      <c r="A20" s="49"/>
      <c r="B20" s="102" t="s">
        <v>131</v>
      </c>
      <c r="C20" s="103"/>
      <c r="D20" s="60">
        <v>1818180</v>
      </c>
      <c r="E20" s="60">
        <v>2000000</v>
      </c>
      <c r="F20" s="54"/>
      <c r="G20" s="54"/>
      <c r="H20" s="54"/>
    </row>
    <row r="21" spans="1:8" x14ac:dyDescent="0.25">
      <c r="A21" s="88"/>
      <c r="B21" s="84"/>
      <c r="C21" s="85"/>
      <c r="D21" s="89"/>
      <c r="E21" s="60"/>
      <c r="F21" s="54"/>
      <c r="G21" s="54"/>
      <c r="H21" s="54"/>
    </row>
    <row r="22" spans="1:8" ht="26.25" x14ac:dyDescent="0.25">
      <c r="A22" s="81">
        <v>3</v>
      </c>
      <c r="B22" s="56" t="s">
        <v>83</v>
      </c>
      <c r="C22" s="57" t="s">
        <v>89</v>
      </c>
      <c r="D22" s="58">
        <v>1750000</v>
      </c>
      <c r="E22" s="58">
        <v>2100000</v>
      </c>
      <c r="F22" s="57" t="s">
        <v>86</v>
      </c>
      <c r="G22" s="59" t="s">
        <v>85</v>
      </c>
      <c r="H22" s="55" t="s">
        <v>101</v>
      </c>
    </row>
    <row r="23" spans="1:8" x14ac:dyDescent="0.25">
      <c r="A23" s="81"/>
      <c r="B23" s="102" t="s">
        <v>87</v>
      </c>
      <c r="C23" s="103"/>
      <c r="D23" s="46">
        <v>525000</v>
      </c>
      <c r="E23" s="46">
        <v>630000</v>
      </c>
      <c r="F23" s="50"/>
      <c r="G23" s="52"/>
      <c r="H23" s="49"/>
    </row>
    <row r="24" spans="1:8" x14ac:dyDescent="0.25">
      <c r="A24" s="81"/>
      <c r="B24" s="102" t="s">
        <v>114</v>
      </c>
      <c r="C24" s="103"/>
      <c r="D24" s="47">
        <v>1225000</v>
      </c>
      <c r="E24" s="48">
        <v>1470000</v>
      </c>
      <c r="F24" s="50"/>
      <c r="G24" s="52"/>
      <c r="H24" s="49"/>
    </row>
    <row r="25" spans="1:8" ht="15.75" customHeight="1" x14ac:dyDescent="0.25">
      <c r="A25" s="81"/>
      <c r="B25" s="82"/>
      <c r="C25" s="83"/>
      <c r="D25" s="47"/>
      <c r="E25" s="48"/>
      <c r="F25" s="50"/>
      <c r="G25" s="52"/>
      <c r="H25" s="49"/>
    </row>
    <row r="26" spans="1:8" x14ac:dyDescent="0.25">
      <c r="A26" s="81"/>
      <c r="B26" s="82"/>
      <c r="C26" s="83"/>
      <c r="D26" s="47"/>
      <c r="E26" s="48"/>
      <c r="F26" s="50"/>
      <c r="G26" s="52"/>
      <c r="H26" s="49"/>
    </row>
    <row r="27" spans="1:8" x14ac:dyDescent="0.25">
      <c r="A27" s="81"/>
      <c r="B27" s="82"/>
      <c r="C27" s="83"/>
      <c r="D27" s="47"/>
      <c r="E27" s="48"/>
      <c r="F27" s="50"/>
      <c r="G27" s="52"/>
      <c r="H27" s="49"/>
    </row>
    <row r="28" spans="1:8" x14ac:dyDescent="0.25">
      <c r="A28" s="81"/>
      <c r="B28" s="82"/>
      <c r="C28" s="83"/>
      <c r="D28" s="47"/>
      <c r="E28" s="48"/>
      <c r="F28" s="50"/>
      <c r="G28" s="52"/>
      <c r="H28" s="49"/>
    </row>
    <row r="29" spans="1:8" x14ac:dyDescent="0.25">
      <c r="A29" s="49"/>
      <c r="B29" s="102"/>
      <c r="C29" s="103"/>
      <c r="D29" s="47"/>
      <c r="E29" s="48"/>
      <c r="F29" s="50"/>
      <c r="G29" s="52"/>
      <c r="H29" s="49"/>
    </row>
    <row r="30" spans="1:8" x14ac:dyDescent="0.25">
      <c r="A30" s="99" t="s">
        <v>11</v>
      </c>
      <c r="B30" s="100"/>
      <c r="C30" s="101"/>
      <c r="D30" s="43">
        <f>SUM(D31:D59)</f>
        <v>3333333</v>
      </c>
      <c r="E30" s="43">
        <f>SUM(E31:E59)</f>
        <v>4000000</v>
      </c>
      <c r="F30" s="108"/>
      <c r="G30" s="109"/>
      <c r="H30" s="110"/>
    </row>
    <row r="31" spans="1:8" ht="26.25" x14ac:dyDescent="0.25">
      <c r="A31" s="55">
        <v>4</v>
      </c>
      <c r="B31" s="56" t="s">
        <v>123</v>
      </c>
      <c r="C31" s="57" t="s">
        <v>118</v>
      </c>
      <c r="D31" s="58">
        <v>3333333</v>
      </c>
      <c r="E31" s="58">
        <v>4000000</v>
      </c>
      <c r="F31" s="57" t="s">
        <v>99</v>
      </c>
      <c r="G31" s="59" t="s">
        <v>85</v>
      </c>
      <c r="H31" s="55" t="s">
        <v>102</v>
      </c>
    </row>
    <row r="32" spans="1:8" x14ac:dyDescent="0.25">
      <c r="A32" s="49"/>
      <c r="B32" s="104"/>
      <c r="C32" s="105"/>
      <c r="D32" s="51"/>
      <c r="E32" s="51"/>
      <c r="F32" s="50"/>
      <c r="G32" s="52"/>
      <c r="H32" s="49"/>
    </row>
    <row r="33" spans="1:8" x14ac:dyDescent="0.25">
      <c r="A33" s="49"/>
      <c r="B33" s="104"/>
      <c r="C33" s="105"/>
      <c r="D33" s="51"/>
      <c r="E33" s="51"/>
      <c r="F33" s="50"/>
      <c r="G33" s="52"/>
      <c r="H33" s="49"/>
    </row>
    <row r="34" spans="1:8" x14ac:dyDescent="0.25">
      <c r="A34" s="49"/>
      <c r="B34" s="104"/>
      <c r="C34" s="105"/>
      <c r="D34" s="51"/>
      <c r="E34" s="51"/>
      <c r="F34" s="50"/>
      <c r="G34" s="52"/>
      <c r="H34" s="49"/>
    </row>
    <row r="35" spans="1:8" x14ac:dyDescent="0.25">
      <c r="A35" s="49"/>
      <c r="B35" s="104"/>
      <c r="C35" s="105"/>
      <c r="D35" s="51"/>
      <c r="E35" s="51"/>
      <c r="F35" s="50"/>
      <c r="G35" s="52"/>
      <c r="H35" s="49"/>
    </row>
    <row r="36" spans="1:8" x14ac:dyDescent="0.25">
      <c r="A36" s="69"/>
      <c r="B36" s="70"/>
      <c r="C36" s="71"/>
      <c r="D36" s="72"/>
      <c r="E36" s="72"/>
      <c r="F36" s="73"/>
      <c r="G36" s="74"/>
      <c r="H36" s="69"/>
    </row>
    <row r="37" spans="1:8" x14ac:dyDescent="0.25">
      <c r="A37" s="29"/>
      <c r="B37" s="30"/>
      <c r="C37" s="31"/>
      <c r="D37" s="32"/>
      <c r="E37" s="32"/>
      <c r="F37" s="14"/>
      <c r="G37" s="14"/>
      <c r="H37" s="29"/>
    </row>
    <row r="38" spans="1:8" x14ac:dyDescent="0.25">
      <c r="A38" s="8"/>
      <c r="B38" s="8"/>
      <c r="C38" s="8"/>
      <c r="D38" s="10"/>
      <c r="E38" s="10"/>
      <c r="F38" s="95" t="s">
        <v>88</v>
      </c>
      <c r="G38" s="95"/>
      <c r="H38" s="11"/>
    </row>
    <row r="39" spans="1:8" x14ac:dyDescent="0.25">
      <c r="A39" s="8"/>
      <c r="B39" s="13" t="s">
        <v>113</v>
      </c>
      <c r="C39" s="8"/>
      <c r="D39" s="10"/>
      <c r="E39" s="10"/>
      <c r="F39" s="106"/>
      <c r="G39" s="106"/>
      <c r="H39" s="14"/>
    </row>
    <row r="40" spans="1:8" x14ac:dyDescent="0.25">
      <c r="A40" s="8"/>
      <c r="B40" s="8"/>
      <c r="C40" s="8"/>
      <c r="D40" s="10"/>
      <c r="E40" s="10"/>
      <c r="F40" s="107" t="s">
        <v>81</v>
      </c>
      <c r="G40" s="107"/>
      <c r="H40" s="16"/>
    </row>
    <row r="41" spans="1:8" x14ac:dyDescent="0.25">
      <c r="A41" s="8"/>
      <c r="B41" s="8"/>
      <c r="C41" s="8"/>
      <c r="D41" s="10"/>
      <c r="E41" s="10"/>
      <c r="F41" s="28"/>
      <c r="G41" s="28"/>
      <c r="H41" s="28"/>
    </row>
    <row r="42" spans="1:8" x14ac:dyDescent="0.25">
      <c r="A42" s="8"/>
      <c r="B42" s="8"/>
      <c r="C42" s="8"/>
      <c r="D42" s="10"/>
      <c r="E42" s="10"/>
      <c r="F42" s="27"/>
      <c r="G42" s="27"/>
      <c r="H42" s="27"/>
    </row>
    <row r="43" spans="1:8" x14ac:dyDescent="0.25">
      <c r="A43" s="29"/>
      <c r="B43" s="35"/>
      <c r="C43" s="29"/>
      <c r="D43" s="36"/>
      <c r="E43" s="36"/>
      <c r="F43" s="33"/>
      <c r="G43" s="29"/>
      <c r="H43" s="29"/>
    </row>
    <row r="44" spans="1:8" x14ac:dyDescent="0.25">
      <c r="A44" s="29"/>
      <c r="B44" s="35"/>
      <c r="C44" s="29"/>
      <c r="D44" s="32"/>
      <c r="E44" s="32"/>
      <c r="F44" s="34"/>
      <c r="G44" s="29"/>
      <c r="H44" s="29"/>
    </row>
    <row r="45" spans="1:8" x14ac:dyDescent="0.25">
      <c r="A45" s="29"/>
      <c r="B45" s="30"/>
      <c r="C45" s="29"/>
      <c r="D45" s="32"/>
      <c r="E45" s="32"/>
      <c r="F45" s="34"/>
      <c r="G45" s="29"/>
      <c r="H45" s="29"/>
    </row>
    <row r="46" spans="1:8" x14ac:dyDescent="0.25">
      <c r="A46" s="29"/>
      <c r="B46" s="35"/>
      <c r="C46" s="29"/>
      <c r="D46" s="32"/>
      <c r="E46" s="32"/>
      <c r="F46" s="33"/>
      <c r="G46" s="29"/>
      <c r="H46" s="29"/>
    </row>
    <row r="47" spans="1:8" x14ac:dyDescent="0.25">
      <c r="A47" s="29"/>
      <c r="B47" s="35"/>
      <c r="C47" s="29"/>
      <c r="D47" s="32"/>
      <c r="E47" s="32"/>
      <c r="F47" s="33"/>
      <c r="G47" s="29"/>
      <c r="H47" s="29"/>
    </row>
    <row r="48" spans="1:8" x14ac:dyDescent="0.25">
      <c r="A48" s="29"/>
      <c r="B48" s="35"/>
      <c r="C48" s="31"/>
      <c r="D48" s="32"/>
      <c r="E48" s="32"/>
      <c r="F48" s="33"/>
      <c r="G48" s="29"/>
      <c r="H48" s="29"/>
    </row>
    <row r="49" spans="1:8" x14ac:dyDescent="0.25">
      <c r="A49" s="29"/>
      <c r="B49" s="30"/>
      <c r="C49" s="29"/>
      <c r="D49" s="32"/>
      <c r="E49" s="32"/>
      <c r="F49" s="33"/>
      <c r="G49" s="29"/>
      <c r="H49" s="29"/>
    </row>
    <row r="50" spans="1:8" x14ac:dyDescent="0.25">
      <c r="A50" s="29"/>
      <c r="B50" s="30"/>
      <c r="C50" s="29"/>
      <c r="D50" s="32"/>
      <c r="E50" s="32"/>
      <c r="F50" s="33"/>
      <c r="G50" s="29"/>
      <c r="H50" s="29"/>
    </row>
    <row r="51" spans="1:8" x14ac:dyDescent="0.25">
      <c r="A51" s="29"/>
      <c r="B51" s="35"/>
      <c r="C51" s="29"/>
      <c r="D51" s="32"/>
      <c r="E51" s="32"/>
      <c r="F51" s="34"/>
      <c r="G51" s="29"/>
      <c r="H51" s="29"/>
    </row>
    <row r="52" spans="1:8" ht="15.75" customHeight="1" x14ac:dyDescent="0.25">
      <c r="A52" s="29"/>
      <c r="B52" s="35"/>
      <c r="C52" s="29"/>
      <c r="D52" s="32"/>
      <c r="E52" s="32"/>
      <c r="F52" s="34"/>
      <c r="G52" s="29"/>
      <c r="H52" s="29"/>
    </row>
    <row r="53" spans="1:8" x14ac:dyDescent="0.25">
      <c r="A53" s="29"/>
      <c r="B53" s="30"/>
      <c r="C53" s="29"/>
      <c r="D53" s="32"/>
      <c r="E53" s="32"/>
      <c r="F53" s="34"/>
      <c r="G53" s="29"/>
      <c r="H53" s="29"/>
    </row>
    <row r="54" spans="1:8" x14ac:dyDescent="0.25">
      <c r="A54" s="29"/>
      <c r="B54" s="30"/>
      <c r="C54" s="29"/>
      <c r="D54" s="32"/>
      <c r="E54" s="32"/>
      <c r="F54" s="34"/>
      <c r="G54" s="29"/>
      <c r="H54" s="29"/>
    </row>
    <row r="55" spans="1:8" x14ac:dyDescent="0.25">
      <c r="A55" s="29"/>
      <c r="B55" s="30"/>
      <c r="C55" s="29"/>
      <c r="D55" s="32"/>
      <c r="E55" s="32"/>
      <c r="F55" s="33"/>
      <c r="G55" s="29"/>
      <c r="H55" s="29"/>
    </row>
    <row r="56" spans="1:8" ht="15" customHeight="1" x14ac:dyDescent="0.25">
      <c r="A56" s="29"/>
      <c r="B56" s="30"/>
      <c r="C56" s="29"/>
      <c r="D56" s="36"/>
      <c r="E56" s="32"/>
      <c r="F56" s="33"/>
      <c r="G56" s="29"/>
      <c r="H56" s="29"/>
    </row>
    <row r="57" spans="1:8" x14ac:dyDescent="0.25">
      <c r="A57" s="29"/>
      <c r="B57" s="30"/>
      <c r="C57" s="29"/>
      <c r="D57" s="32"/>
      <c r="E57" s="32"/>
      <c r="F57" s="34"/>
      <c r="G57" s="29"/>
      <c r="H57" s="29"/>
    </row>
    <row r="58" spans="1:8" ht="15.75" customHeight="1" x14ac:dyDescent="0.25">
      <c r="A58" s="29"/>
      <c r="B58" s="30"/>
      <c r="C58" s="29"/>
      <c r="D58" s="32"/>
      <c r="E58" s="32"/>
      <c r="F58" s="34"/>
      <c r="G58" s="29"/>
      <c r="H58" s="29"/>
    </row>
    <row r="59" spans="1:8" x14ac:dyDescent="0.25">
      <c r="A59" s="29"/>
      <c r="B59" s="30"/>
      <c r="C59" s="37"/>
      <c r="D59" s="32"/>
      <c r="E59" s="32"/>
      <c r="F59" s="34"/>
      <c r="G59" s="29"/>
      <c r="H59" s="29"/>
    </row>
    <row r="60" spans="1:8" x14ac:dyDescent="0.25">
      <c r="A60" s="29"/>
      <c r="B60" s="30"/>
      <c r="C60" s="37"/>
      <c r="D60" s="32"/>
      <c r="E60" s="32"/>
      <c r="F60" s="34"/>
      <c r="G60" s="29"/>
      <c r="H60" s="29"/>
    </row>
    <row r="61" spans="1:8" x14ac:dyDescent="0.25">
      <c r="A61" s="29"/>
      <c r="B61" s="30"/>
      <c r="C61" s="37"/>
      <c r="D61" s="32"/>
      <c r="E61" s="32"/>
      <c r="F61" s="34"/>
      <c r="G61" s="29"/>
      <c r="H61" s="29"/>
    </row>
    <row r="62" spans="1:8" x14ac:dyDescent="0.25">
      <c r="A62" s="29"/>
      <c r="B62" s="30"/>
      <c r="C62" s="37"/>
      <c r="D62" s="32"/>
      <c r="E62" s="32"/>
      <c r="F62" s="34"/>
      <c r="G62" s="29"/>
      <c r="H62" s="29"/>
    </row>
    <row r="63" spans="1:8" x14ac:dyDescent="0.25">
      <c r="A63" s="29"/>
      <c r="B63" s="30"/>
      <c r="C63" s="37"/>
      <c r="D63" s="32"/>
      <c r="E63" s="32"/>
      <c r="F63" s="34"/>
      <c r="G63" s="29"/>
      <c r="H63" s="29"/>
    </row>
    <row r="64" spans="1:8" x14ac:dyDescent="0.25">
      <c r="A64" s="29"/>
      <c r="B64" s="30"/>
      <c r="C64" s="37"/>
      <c r="D64" s="32"/>
      <c r="E64" s="32"/>
      <c r="F64" s="34"/>
      <c r="G64" s="29"/>
      <c r="H64" s="29"/>
    </row>
    <row r="65" spans="1:8" ht="15" customHeight="1" x14ac:dyDescent="0.25">
      <c r="A65" s="29"/>
      <c r="B65" s="30"/>
      <c r="C65" s="37"/>
      <c r="D65" s="32"/>
      <c r="E65" s="32"/>
      <c r="F65" s="34"/>
      <c r="G65" s="29"/>
      <c r="H65" s="29"/>
    </row>
    <row r="66" spans="1:8" x14ac:dyDescent="0.25">
      <c r="A66" s="29"/>
      <c r="B66" s="30"/>
      <c r="C66" s="29"/>
      <c r="D66" s="32"/>
      <c r="E66" s="32"/>
      <c r="F66" s="34"/>
      <c r="G66" s="29"/>
      <c r="H66" s="29"/>
    </row>
    <row r="67" spans="1:8" x14ac:dyDescent="0.25">
      <c r="A67" s="8"/>
      <c r="B67" s="9"/>
      <c r="C67" s="8"/>
      <c r="D67" s="10"/>
      <c r="E67" s="10"/>
      <c r="F67" s="12"/>
      <c r="G67" s="11"/>
      <c r="H67" s="11"/>
    </row>
    <row r="68" spans="1:8" x14ac:dyDescent="0.25">
      <c r="A68" s="41"/>
      <c r="B68" s="41"/>
      <c r="C68" s="41"/>
      <c r="D68" s="36"/>
      <c r="E68" s="36"/>
      <c r="F68" s="42"/>
      <c r="G68" s="42"/>
      <c r="H68" s="42"/>
    </row>
    <row r="69" spans="1:8" x14ac:dyDescent="0.25">
      <c r="A69" s="37"/>
      <c r="B69" s="38"/>
      <c r="C69" s="39"/>
      <c r="D69" s="36"/>
      <c r="E69" s="36"/>
      <c r="F69" s="40"/>
      <c r="G69" s="37"/>
      <c r="H69" s="37"/>
    </row>
    <row r="70" spans="1:8" x14ac:dyDescent="0.25">
      <c r="A70" s="37"/>
      <c r="B70" s="38"/>
      <c r="C70" s="39"/>
      <c r="D70" s="36"/>
      <c r="E70" s="36"/>
      <c r="F70" s="40"/>
      <c r="G70" s="37"/>
      <c r="H70" s="37"/>
    </row>
    <row r="71" spans="1:8" ht="30" customHeight="1" x14ac:dyDescent="0.25">
      <c r="A71" s="8"/>
      <c r="B71" s="9"/>
      <c r="C71" s="8"/>
      <c r="D71" s="10"/>
      <c r="E71" s="10"/>
      <c r="F71" s="12"/>
      <c r="G71" s="11"/>
      <c r="H71" s="11"/>
    </row>
    <row r="72" spans="1:8" x14ac:dyDescent="0.25">
      <c r="A72" s="61"/>
      <c r="B72" s="61"/>
      <c r="C72" s="61"/>
      <c r="D72" s="62"/>
      <c r="E72" s="62"/>
      <c r="F72" s="63"/>
      <c r="G72" s="64"/>
      <c r="H72" s="64"/>
    </row>
    <row r="73" spans="1:8" x14ac:dyDescent="0.25">
      <c r="A73" s="61"/>
      <c r="B73" s="35"/>
      <c r="C73" s="61"/>
      <c r="D73" s="62"/>
      <c r="E73" s="62"/>
      <c r="F73" s="30"/>
      <c r="G73" s="30"/>
      <c r="H73" s="30"/>
    </row>
    <row r="74" spans="1:8" x14ac:dyDescent="0.25">
      <c r="A74" s="61"/>
      <c r="B74" s="61"/>
      <c r="C74" s="61"/>
      <c r="D74" s="62"/>
      <c r="E74" s="62"/>
      <c r="F74" s="27"/>
      <c r="G74" s="27"/>
      <c r="H74" s="27"/>
    </row>
    <row r="75" spans="1:8" x14ac:dyDescent="0.25">
      <c r="A75" s="61"/>
      <c r="B75" s="61"/>
      <c r="C75" s="61"/>
      <c r="D75" s="62"/>
      <c r="E75" s="62"/>
      <c r="F75" s="28"/>
      <c r="G75" s="28"/>
      <c r="H75" s="28"/>
    </row>
    <row r="76" spans="1:8" x14ac:dyDescent="0.25">
      <c r="A76" s="61"/>
      <c r="B76" s="61"/>
      <c r="C76" s="61"/>
      <c r="D76" s="62"/>
      <c r="E76" s="62"/>
      <c r="F76" s="27"/>
      <c r="G76" s="27"/>
      <c r="H76" s="27"/>
    </row>
    <row r="77" spans="1:8" x14ac:dyDescent="0.25">
      <c r="A77" s="8"/>
      <c r="B77" s="8"/>
      <c r="C77" s="8"/>
      <c r="D77" s="10"/>
      <c r="E77" s="10"/>
      <c r="F77" s="12"/>
      <c r="G77" s="11"/>
      <c r="H77" s="11"/>
    </row>
    <row r="78" spans="1:8" x14ac:dyDescent="0.25">
      <c r="A78" s="8"/>
      <c r="B78" s="8"/>
      <c r="C78" s="8"/>
      <c r="D78" s="10"/>
      <c r="E78" s="10"/>
      <c r="F78" s="12"/>
      <c r="G78" s="11"/>
      <c r="H78" s="11"/>
    </row>
    <row r="79" spans="1:8" x14ac:dyDescent="0.25">
      <c r="A79" s="8"/>
      <c r="B79" s="8"/>
      <c r="C79" s="8"/>
      <c r="D79" s="10"/>
      <c r="E79" s="10"/>
      <c r="F79" s="12"/>
      <c r="G79" s="11"/>
      <c r="H79" s="11"/>
    </row>
    <row r="80" spans="1:8" x14ac:dyDescent="0.25">
      <c r="A80" s="8"/>
      <c r="B80" s="8"/>
      <c r="C80" s="8"/>
      <c r="D80" s="10"/>
      <c r="E80" s="10"/>
      <c r="F80" s="12"/>
      <c r="G80" s="11"/>
      <c r="H80" s="11"/>
    </row>
    <row r="81" spans="1:8" x14ac:dyDescent="0.25">
      <c r="A81" s="8"/>
      <c r="B81" s="8"/>
      <c r="C81" s="8"/>
      <c r="D81" s="10"/>
      <c r="E81" s="10"/>
      <c r="F81" s="12"/>
      <c r="G81" s="11"/>
      <c r="H81" s="11"/>
    </row>
    <row r="82" spans="1:8" x14ac:dyDescent="0.25">
      <c r="A82" s="8"/>
      <c r="B82" s="8"/>
      <c r="C82" s="8"/>
      <c r="D82" s="10"/>
      <c r="E82" s="10"/>
      <c r="F82" s="12"/>
      <c r="G82" s="11"/>
      <c r="H82" s="11"/>
    </row>
    <row r="83" spans="1:8" x14ac:dyDescent="0.25">
      <c r="A83" s="8"/>
      <c r="B83" s="8"/>
      <c r="C83" s="8"/>
      <c r="D83" s="10"/>
      <c r="E83" s="10"/>
      <c r="F83" s="12"/>
      <c r="G83" s="11"/>
      <c r="H83" s="11"/>
    </row>
    <row r="84" spans="1:8" ht="30.75" customHeight="1" x14ac:dyDescent="0.25">
      <c r="A84" s="8"/>
      <c r="B84" s="8"/>
      <c r="C84" s="8"/>
      <c r="D84" s="10"/>
      <c r="E84" s="10"/>
      <c r="F84" s="12"/>
      <c r="G84" s="11"/>
      <c r="H84" s="11"/>
    </row>
    <row r="85" spans="1:8" x14ac:dyDescent="0.25">
      <c r="A85" s="8"/>
      <c r="B85" s="8"/>
      <c r="C85" s="8"/>
      <c r="D85" s="10"/>
      <c r="E85" s="10"/>
      <c r="F85" s="12"/>
      <c r="G85" s="8"/>
      <c r="H85" s="8"/>
    </row>
    <row r="86" spans="1:8" x14ac:dyDescent="0.25">
      <c r="A86" s="8"/>
      <c r="B86" s="8"/>
      <c r="C86" s="8"/>
      <c r="D86" s="10"/>
      <c r="E86" s="10"/>
      <c r="F86" s="12"/>
      <c r="G86" s="8"/>
      <c r="H86" s="8"/>
    </row>
    <row r="87" spans="1:8" x14ac:dyDescent="0.25">
      <c r="D87" s="4"/>
      <c r="F87" s="6"/>
    </row>
    <row r="88" spans="1:8" x14ac:dyDescent="0.25">
      <c r="D88" s="4"/>
      <c r="F88" s="6"/>
    </row>
    <row r="89" spans="1:8" x14ac:dyDescent="0.25">
      <c r="D89" s="4"/>
      <c r="F89" s="6"/>
    </row>
    <row r="90" spans="1:8" x14ac:dyDescent="0.25">
      <c r="D90" s="4"/>
      <c r="F90" s="6"/>
    </row>
    <row r="91" spans="1:8" x14ac:dyDescent="0.25">
      <c r="D91" s="4"/>
      <c r="F91" s="6"/>
    </row>
    <row r="92" spans="1:8" x14ac:dyDescent="0.25">
      <c r="D92" s="4"/>
      <c r="F92" s="6"/>
    </row>
    <row r="93" spans="1:8" x14ac:dyDescent="0.25">
      <c r="D93" s="4"/>
      <c r="F93" s="6"/>
    </row>
    <row r="94" spans="1:8" x14ac:dyDescent="0.25">
      <c r="D94" s="4"/>
      <c r="F94" s="6"/>
    </row>
    <row r="95" spans="1:8" x14ac:dyDescent="0.25">
      <c r="D95" s="4"/>
      <c r="F95" s="6"/>
    </row>
    <row r="96" spans="1:8" x14ac:dyDescent="0.25">
      <c r="D96" s="4"/>
      <c r="F96" s="6"/>
    </row>
    <row r="97" spans="4:6" x14ac:dyDescent="0.25">
      <c r="D97" s="4"/>
      <c r="F97" s="6"/>
    </row>
    <row r="98" spans="4:6" x14ac:dyDescent="0.25">
      <c r="D98" s="4"/>
      <c r="F98" s="6"/>
    </row>
    <row r="99" spans="4:6" x14ac:dyDescent="0.25">
      <c r="D99" s="4"/>
      <c r="F99" s="6"/>
    </row>
    <row r="100" spans="4:6" x14ac:dyDescent="0.25">
      <c r="D100" s="4"/>
      <c r="F100" s="6"/>
    </row>
    <row r="101" spans="4:6" x14ac:dyDescent="0.25">
      <c r="D101" s="4"/>
      <c r="F101" s="6"/>
    </row>
    <row r="102" spans="4:6" x14ac:dyDescent="0.25">
      <c r="D102" s="4"/>
      <c r="F102" s="6"/>
    </row>
    <row r="103" spans="4:6" x14ac:dyDescent="0.25">
      <c r="D103" s="4"/>
      <c r="F103" s="6"/>
    </row>
    <row r="104" spans="4:6" x14ac:dyDescent="0.25">
      <c r="D104" s="4"/>
      <c r="F104" s="6"/>
    </row>
    <row r="105" spans="4:6" x14ac:dyDescent="0.25">
      <c r="D105" s="4"/>
      <c r="F105" s="6"/>
    </row>
    <row r="106" spans="4:6" x14ac:dyDescent="0.25">
      <c r="D106" s="4"/>
      <c r="F106" s="6"/>
    </row>
    <row r="107" spans="4:6" x14ac:dyDescent="0.25">
      <c r="D107" s="4"/>
      <c r="F107" s="6"/>
    </row>
    <row r="108" spans="4:6" x14ac:dyDescent="0.25">
      <c r="D108" s="4"/>
      <c r="F108" s="6"/>
    </row>
    <row r="109" spans="4:6" x14ac:dyDescent="0.25">
      <c r="D109" s="4"/>
      <c r="F109" s="6"/>
    </row>
    <row r="110" spans="4:6" x14ac:dyDescent="0.25">
      <c r="D110" s="4"/>
      <c r="F110" s="6"/>
    </row>
    <row r="111" spans="4:6" x14ac:dyDescent="0.25">
      <c r="D111" s="4"/>
      <c r="F111" s="6"/>
    </row>
    <row r="112" spans="4:6" x14ac:dyDescent="0.25">
      <c r="D112" s="4"/>
      <c r="F112" s="6"/>
    </row>
    <row r="113" spans="4:6" x14ac:dyDescent="0.25">
      <c r="D113" s="4"/>
      <c r="F113" s="6"/>
    </row>
    <row r="114" spans="4:6" x14ac:dyDescent="0.25">
      <c r="D114" s="4"/>
      <c r="F114" s="6"/>
    </row>
    <row r="115" spans="4:6" x14ac:dyDescent="0.25">
      <c r="D115" s="4"/>
      <c r="F115" s="6"/>
    </row>
    <row r="116" spans="4:6" x14ac:dyDescent="0.25">
      <c r="D116" s="4"/>
      <c r="F116" s="6"/>
    </row>
    <row r="117" spans="4:6" x14ac:dyDescent="0.25">
      <c r="D117" s="4"/>
      <c r="F117" s="6"/>
    </row>
    <row r="118" spans="4:6" x14ac:dyDescent="0.25">
      <c r="D118" s="4"/>
      <c r="F118" s="6"/>
    </row>
    <row r="119" spans="4:6" x14ac:dyDescent="0.25">
      <c r="D119" s="4"/>
      <c r="F119" s="6"/>
    </row>
    <row r="120" spans="4:6" x14ac:dyDescent="0.25">
      <c r="D120" s="4"/>
      <c r="F120" s="6"/>
    </row>
    <row r="121" spans="4:6" x14ac:dyDescent="0.25">
      <c r="D121" s="4"/>
      <c r="F121" s="6"/>
    </row>
    <row r="122" spans="4:6" x14ac:dyDescent="0.25">
      <c r="D122" s="4"/>
      <c r="F122" s="6"/>
    </row>
    <row r="123" spans="4:6" x14ac:dyDescent="0.25">
      <c r="D123" s="4"/>
      <c r="F123" s="6"/>
    </row>
    <row r="124" spans="4:6" x14ac:dyDescent="0.25">
      <c r="D124" s="4"/>
      <c r="F124" s="6"/>
    </row>
    <row r="125" spans="4:6" x14ac:dyDescent="0.25">
      <c r="F125" s="6"/>
    </row>
    <row r="126" spans="4:6" x14ac:dyDescent="0.25">
      <c r="F126" s="6"/>
    </row>
    <row r="127" spans="4:6" x14ac:dyDescent="0.25">
      <c r="F127" s="6"/>
    </row>
    <row r="128" spans="4:6" x14ac:dyDescent="0.25">
      <c r="F128" s="6"/>
    </row>
    <row r="129" spans="6:6" x14ac:dyDescent="0.25">
      <c r="F129" s="6"/>
    </row>
    <row r="130" spans="6:6" x14ac:dyDescent="0.25">
      <c r="F130" s="6"/>
    </row>
    <row r="131" spans="6:6" x14ac:dyDescent="0.25">
      <c r="F131" s="6"/>
    </row>
    <row r="132" spans="6:6" x14ac:dyDescent="0.25">
      <c r="F132" s="6"/>
    </row>
    <row r="133" spans="6:6" x14ac:dyDescent="0.25">
      <c r="F133" s="6"/>
    </row>
    <row r="134" spans="6:6" x14ac:dyDescent="0.25">
      <c r="F134" s="6"/>
    </row>
    <row r="135" spans="6:6" x14ac:dyDescent="0.25">
      <c r="F135" s="6"/>
    </row>
    <row r="136" spans="6:6" x14ac:dyDescent="0.25">
      <c r="F136" s="6"/>
    </row>
    <row r="137" spans="6:6" x14ac:dyDescent="0.25">
      <c r="F137" s="6"/>
    </row>
    <row r="138" spans="6:6" x14ac:dyDescent="0.25">
      <c r="F138" s="6"/>
    </row>
    <row r="139" spans="6:6" x14ac:dyDescent="0.25">
      <c r="F139" s="6"/>
    </row>
    <row r="140" spans="6:6" x14ac:dyDescent="0.25">
      <c r="F140" s="6"/>
    </row>
    <row r="141" spans="6:6" x14ac:dyDescent="0.25">
      <c r="F141" s="6"/>
    </row>
    <row r="142" spans="6:6" x14ac:dyDescent="0.25">
      <c r="F142" s="6"/>
    </row>
    <row r="143" spans="6:6" x14ac:dyDescent="0.25">
      <c r="F143" s="6"/>
    </row>
    <row r="144" spans="6:6" x14ac:dyDescent="0.25">
      <c r="F144" s="6"/>
    </row>
    <row r="145" spans="6:6" x14ac:dyDescent="0.25">
      <c r="F145" s="6"/>
    </row>
    <row r="146" spans="6:6" x14ac:dyDescent="0.25">
      <c r="F146" s="6"/>
    </row>
    <row r="147" spans="6:6" x14ac:dyDescent="0.25">
      <c r="F147" s="6"/>
    </row>
    <row r="148" spans="6:6" x14ac:dyDescent="0.25">
      <c r="F148" s="6"/>
    </row>
    <row r="149" spans="6:6" x14ac:dyDescent="0.25">
      <c r="F149" s="6"/>
    </row>
    <row r="150" spans="6:6" x14ac:dyDescent="0.25">
      <c r="F150" s="6"/>
    </row>
    <row r="151" spans="6:6" x14ac:dyDescent="0.25">
      <c r="F151" s="6"/>
    </row>
    <row r="152" spans="6:6" x14ac:dyDescent="0.25">
      <c r="F152" s="6"/>
    </row>
    <row r="153" spans="6:6" x14ac:dyDescent="0.25">
      <c r="F153" s="6"/>
    </row>
    <row r="154" spans="6:6" x14ac:dyDescent="0.25">
      <c r="F154" s="6"/>
    </row>
    <row r="155" spans="6:6" x14ac:dyDescent="0.25">
      <c r="F155" s="6"/>
    </row>
    <row r="156" spans="6:6" x14ac:dyDescent="0.25">
      <c r="F156" s="6"/>
    </row>
    <row r="157" spans="6:6" x14ac:dyDescent="0.25">
      <c r="F157" s="6"/>
    </row>
    <row r="158" spans="6:6" x14ac:dyDescent="0.25">
      <c r="F158" s="6"/>
    </row>
    <row r="159" spans="6:6" x14ac:dyDescent="0.25">
      <c r="F159" s="6"/>
    </row>
    <row r="160" spans="6:6" x14ac:dyDescent="0.25">
      <c r="F160" s="6"/>
    </row>
    <row r="161" spans="6:6" x14ac:dyDescent="0.25">
      <c r="F161" s="6"/>
    </row>
    <row r="162" spans="6:6" x14ac:dyDescent="0.25">
      <c r="F162" s="6"/>
    </row>
    <row r="163" spans="6:6" x14ac:dyDescent="0.25">
      <c r="F163" s="6"/>
    </row>
    <row r="164" spans="6:6" x14ac:dyDescent="0.25">
      <c r="F164" s="6"/>
    </row>
    <row r="165" spans="6:6" x14ac:dyDescent="0.25">
      <c r="F165" s="6"/>
    </row>
    <row r="166" spans="6:6" x14ac:dyDescent="0.25">
      <c r="F166" s="6"/>
    </row>
    <row r="167" spans="6:6" x14ac:dyDescent="0.25">
      <c r="F167" s="6"/>
    </row>
    <row r="168" spans="6:6" x14ac:dyDescent="0.25">
      <c r="F168" s="6"/>
    </row>
    <row r="169" spans="6:6" x14ac:dyDescent="0.25">
      <c r="F169" s="6"/>
    </row>
    <row r="170" spans="6:6" x14ac:dyDescent="0.25">
      <c r="F170" s="6"/>
    </row>
    <row r="171" spans="6:6" x14ac:dyDescent="0.25">
      <c r="F171" s="6"/>
    </row>
    <row r="172" spans="6:6" x14ac:dyDescent="0.25">
      <c r="F172" s="6"/>
    </row>
    <row r="173" spans="6:6" x14ac:dyDescent="0.25">
      <c r="F173" s="6"/>
    </row>
    <row r="174" spans="6:6" x14ac:dyDescent="0.25">
      <c r="F174" s="6"/>
    </row>
    <row r="175" spans="6:6" x14ac:dyDescent="0.25">
      <c r="F175" s="6"/>
    </row>
    <row r="176" spans="6:6" x14ac:dyDescent="0.25">
      <c r="F176" s="6"/>
    </row>
    <row r="177" spans="6:6" x14ac:dyDescent="0.25">
      <c r="F177" s="6"/>
    </row>
    <row r="178" spans="6:6" x14ac:dyDescent="0.25">
      <c r="F178" s="6"/>
    </row>
    <row r="179" spans="6:6" x14ac:dyDescent="0.25">
      <c r="F179" s="6"/>
    </row>
    <row r="180" spans="6:6" x14ac:dyDescent="0.25">
      <c r="F180" s="6"/>
    </row>
    <row r="181" spans="6:6" x14ac:dyDescent="0.25">
      <c r="F181" s="6"/>
    </row>
    <row r="182" spans="6:6" x14ac:dyDescent="0.25">
      <c r="F182" s="6"/>
    </row>
    <row r="183" spans="6:6" x14ac:dyDescent="0.25">
      <c r="F183" s="6"/>
    </row>
    <row r="184" spans="6:6" x14ac:dyDescent="0.25">
      <c r="F184" s="6"/>
    </row>
    <row r="185" spans="6:6" x14ac:dyDescent="0.25">
      <c r="F185" s="6"/>
    </row>
    <row r="186" spans="6:6" x14ac:dyDescent="0.25">
      <c r="F186" s="6"/>
    </row>
    <row r="187" spans="6:6" x14ac:dyDescent="0.25">
      <c r="F187" s="6"/>
    </row>
    <row r="188" spans="6:6" x14ac:dyDescent="0.25">
      <c r="F188" s="6"/>
    </row>
    <row r="189" spans="6:6" x14ac:dyDescent="0.25">
      <c r="F189" s="5"/>
    </row>
    <row r="190" spans="6:6" x14ac:dyDescent="0.25">
      <c r="F190" s="5"/>
    </row>
    <row r="191" spans="6:6" x14ac:dyDescent="0.25">
      <c r="F191" s="5"/>
    </row>
    <row r="192" spans="6:6" x14ac:dyDescent="0.25">
      <c r="F192" s="5"/>
    </row>
    <row r="193" spans="6:6" x14ac:dyDescent="0.25">
      <c r="F193" s="5"/>
    </row>
    <row r="194" spans="6:6" x14ac:dyDescent="0.25">
      <c r="F194" s="5"/>
    </row>
    <row r="195" spans="6:6" x14ac:dyDescent="0.25">
      <c r="F195" s="5"/>
    </row>
    <row r="196" spans="6:6" x14ac:dyDescent="0.25">
      <c r="F196" s="5"/>
    </row>
    <row r="197" spans="6:6" x14ac:dyDescent="0.25">
      <c r="F197" s="5"/>
    </row>
    <row r="198" spans="6:6" x14ac:dyDescent="0.25">
      <c r="F198" s="5"/>
    </row>
    <row r="199" spans="6:6" x14ac:dyDescent="0.25">
      <c r="F199" s="5"/>
    </row>
    <row r="200" spans="6:6" x14ac:dyDescent="0.25">
      <c r="F200" s="5"/>
    </row>
    <row r="201" spans="6:6" x14ac:dyDescent="0.25">
      <c r="F201" s="5"/>
    </row>
    <row r="202" spans="6:6" x14ac:dyDescent="0.25">
      <c r="F202" s="5"/>
    </row>
    <row r="203" spans="6:6" x14ac:dyDescent="0.25">
      <c r="F203" s="5"/>
    </row>
    <row r="204" spans="6:6" x14ac:dyDescent="0.25">
      <c r="F204" s="5"/>
    </row>
    <row r="205" spans="6:6" x14ac:dyDescent="0.25">
      <c r="F205" s="5"/>
    </row>
    <row r="206" spans="6:6" x14ac:dyDescent="0.25">
      <c r="F206" s="5"/>
    </row>
    <row r="207" spans="6:6" x14ac:dyDescent="0.25">
      <c r="F207" s="5"/>
    </row>
    <row r="208" spans="6:6" x14ac:dyDescent="0.25">
      <c r="F208" s="5"/>
    </row>
    <row r="209" spans="6:6" x14ac:dyDescent="0.25">
      <c r="F209" s="5"/>
    </row>
    <row r="210" spans="6:6" x14ac:dyDescent="0.25">
      <c r="F210" s="5"/>
    </row>
    <row r="211" spans="6:6" x14ac:dyDescent="0.25">
      <c r="F211" s="5"/>
    </row>
    <row r="212" spans="6:6" x14ac:dyDescent="0.25">
      <c r="F212" s="5"/>
    </row>
    <row r="213" spans="6:6" x14ac:dyDescent="0.25">
      <c r="F213" s="5"/>
    </row>
    <row r="214" spans="6:6" x14ac:dyDescent="0.25">
      <c r="F214" s="5"/>
    </row>
    <row r="215" spans="6:6" x14ac:dyDescent="0.25">
      <c r="F215" s="5"/>
    </row>
    <row r="216" spans="6:6" x14ac:dyDescent="0.25">
      <c r="F216" s="5"/>
    </row>
    <row r="217" spans="6:6" x14ac:dyDescent="0.25">
      <c r="F217" s="5"/>
    </row>
    <row r="218" spans="6:6" x14ac:dyDescent="0.25">
      <c r="F218" s="5"/>
    </row>
    <row r="219" spans="6:6" x14ac:dyDescent="0.25">
      <c r="F219" s="5"/>
    </row>
    <row r="220" spans="6:6" x14ac:dyDescent="0.25">
      <c r="F220" s="5"/>
    </row>
    <row r="221" spans="6:6" x14ac:dyDescent="0.25">
      <c r="F221" s="5"/>
    </row>
    <row r="222" spans="6:6" x14ac:dyDescent="0.25">
      <c r="F222" s="5"/>
    </row>
    <row r="223" spans="6:6" x14ac:dyDescent="0.25">
      <c r="F223" s="5"/>
    </row>
    <row r="224" spans="6:6" x14ac:dyDescent="0.25">
      <c r="F224" s="5"/>
    </row>
    <row r="225" spans="6:6" x14ac:dyDescent="0.25">
      <c r="F225" s="5"/>
    </row>
    <row r="226" spans="6:6" x14ac:dyDescent="0.25">
      <c r="F226" s="5"/>
    </row>
    <row r="227" spans="6:6" x14ac:dyDescent="0.25">
      <c r="F227" s="5"/>
    </row>
    <row r="228" spans="6:6" x14ac:dyDescent="0.25">
      <c r="F228" s="5"/>
    </row>
    <row r="229" spans="6:6" x14ac:dyDescent="0.25">
      <c r="F229" s="5"/>
    </row>
    <row r="230" spans="6:6" x14ac:dyDescent="0.25">
      <c r="F230" s="5"/>
    </row>
    <row r="231" spans="6:6" x14ac:dyDescent="0.25">
      <c r="F231" s="5"/>
    </row>
    <row r="232" spans="6:6" x14ac:dyDescent="0.25">
      <c r="F232" s="5"/>
    </row>
    <row r="233" spans="6:6" x14ac:dyDescent="0.25">
      <c r="F233" s="5"/>
    </row>
    <row r="234" spans="6:6" x14ac:dyDescent="0.25">
      <c r="F234" s="5"/>
    </row>
    <row r="235" spans="6:6" x14ac:dyDescent="0.25">
      <c r="F235" s="5"/>
    </row>
    <row r="236" spans="6:6" x14ac:dyDescent="0.25">
      <c r="F236" s="5"/>
    </row>
    <row r="237" spans="6:6" x14ac:dyDescent="0.25">
      <c r="F237" s="5"/>
    </row>
    <row r="238" spans="6:6" x14ac:dyDescent="0.25">
      <c r="F238" s="5"/>
    </row>
    <row r="239" spans="6:6" x14ac:dyDescent="0.25">
      <c r="F239" s="5"/>
    </row>
    <row r="240" spans="6:6" x14ac:dyDescent="0.25">
      <c r="F240" s="5"/>
    </row>
    <row r="241" spans="6:6" x14ac:dyDescent="0.25">
      <c r="F241" s="5"/>
    </row>
    <row r="242" spans="6:6" x14ac:dyDescent="0.25">
      <c r="F242" s="5"/>
    </row>
    <row r="243" spans="6:6" x14ac:dyDescent="0.25">
      <c r="F243" s="5"/>
    </row>
    <row r="244" spans="6:6" x14ac:dyDescent="0.25">
      <c r="F244" s="5"/>
    </row>
    <row r="245" spans="6:6" x14ac:dyDescent="0.25">
      <c r="F245" s="5"/>
    </row>
    <row r="246" spans="6:6" x14ac:dyDescent="0.25">
      <c r="F246" s="5"/>
    </row>
    <row r="247" spans="6:6" x14ac:dyDescent="0.25">
      <c r="F247" s="5"/>
    </row>
    <row r="248" spans="6:6" x14ac:dyDescent="0.25">
      <c r="F248" s="5"/>
    </row>
    <row r="249" spans="6:6" x14ac:dyDescent="0.25">
      <c r="F249" s="5"/>
    </row>
    <row r="250" spans="6:6" x14ac:dyDescent="0.25">
      <c r="F250" s="5"/>
    </row>
    <row r="251" spans="6:6" x14ac:dyDescent="0.25">
      <c r="F251" s="5"/>
    </row>
    <row r="252" spans="6:6" x14ac:dyDescent="0.25">
      <c r="F252" s="5"/>
    </row>
    <row r="253" spans="6:6" x14ac:dyDescent="0.25">
      <c r="F253" s="5"/>
    </row>
    <row r="254" spans="6:6" x14ac:dyDescent="0.25">
      <c r="F254" s="5"/>
    </row>
    <row r="255" spans="6:6" x14ac:dyDescent="0.25">
      <c r="F255" s="5"/>
    </row>
    <row r="256" spans="6:6" x14ac:dyDescent="0.25">
      <c r="F256" s="5"/>
    </row>
    <row r="257" spans="6:6" x14ac:dyDescent="0.25">
      <c r="F257" s="5"/>
    </row>
    <row r="258" spans="6:6" x14ac:dyDescent="0.25">
      <c r="F258" s="5"/>
    </row>
    <row r="259" spans="6:6" x14ac:dyDescent="0.25">
      <c r="F259" s="5"/>
    </row>
    <row r="260" spans="6:6" x14ac:dyDescent="0.25">
      <c r="F260" s="5"/>
    </row>
    <row r="261" spans="6:6" x14ac:dyDescent="0.25">
      <c r="F261" s="5"/>
    </row>
    <row r="262" spans="6:6" x14ac:dyDescent="0.25">
      <c r="F262" s="5"/>
    </row>
    <row r="263" spans="6:6" x14ac:dyDescent="0.25">
      <c r="F263" s="5"/>
    </row>
    <row r="264" spans="6:6" x14ac:dyDescent="0.25">
      <c r="F264" s="5"/>
    </row>
    <row r="265" spans="6:6" x14ac:dyDescent="0.25">
      <c r="F265" s="5"/>
    </row>
    <row r="266" spans="6:6" x14ac:dyDescent="0.25">
      <c r="F266" s="5"/>
    </row>
    <row r="267" spans="6:6" x14ac:dyDescent="0.25">
      <c r="F267" s="5"/>
    </row>
    <row r="268" spans="6:6" x14ac:dyDescent="0.25">
      <c r="F268" s="5"/>
    </row>
    <row r="269" spans="6:6" x14ac:dyDescent="0.25">
      <c r="F269" s="5"/>
    </row>
    <row r="270" spans="6:6" x14ac:dyDescent="0.25">
      <c r="F270" s="5"/>
    </row>
    <row r="271" spans="6:6" x14ac:dyDescent="0.25">
      <c r="F271" s="5"/>
    </row>
    <row r="272" spans="6:6" x14ac:dyDescent="0.25">
      <c r="F272" s="5"/>
    </row>
    <row r="273" spans="6:6" x14ac:dyDescent="0.25">
      <c r="F273" s="5"/>
    </row>
    <row r="274" spans="6:6" x14ac:dyDescent="0.25">
      <c r="F274" s="5"/>
    </row>
    <row r="275" spans="6:6" x14ac:dyDescent="0.25">
      <c r="F275" s="5"/>
    </row>
    <row r="276" spans="6:6" x14ac:dyDescent="0.25">
      <c r="F276" s="5"/>
    </row>
    <row r="277" spans="6:6" x14ac:dyDescent="0.25">
      <c r="F277" s="5"/>
    </row>
    <row r="278" spans="6:6" x14ac:dyDescent="0.25">
      <c r="F278" s="5"/>
    </row>
    <row r="279" spans="6:6" x14ac:dyDescent="0.25">
      <c r="F279" s="5"/>
    </row>
    <row r="280" spans="6:6" x14ac:dyDescent="0.25">
      <c r="F280" s="5"/>
    </row>
    <row r="281" spans="6:6" x14ac:dyDescent="0.25">
      <c r="F281" s="5"/>
    </row>
    <row r="282" spans="6:6" x14ac:dyDescent="0.25">
      <c r="F282" s="5"/>
    </row>
    <row r="283" spans="6:6" x14ac:dyDescent="0.25">
      <c r="F283" s="5"/>
    </row>
    <row r="284" spans="6:6" x14ac:dyDescent="0.25">
      <c r="F284" s="5"/>
    </row>
    <row r="285" spans="6:6" x14ac:dyDescent="0.25">
      <c r="F285" s="5"/>
    </row>
    <row r="286" spans="6:6" x14ac:dyDescent="0.25">
      <c r="F286" s="5"/>
    </row>
    <row r="287" spans="6:6" x14ac:dyDescent="0.25">
      <c r="F287" s="5"/>
    </row>
    <row r="288" spans="6:6" x14ac:dyDescent="0.25">
      <c r="F288" s="5"/>
    </row>
    <row r="289" spans="6:6" x14ac:dyDescent="0.25">
      <c r="F289" s="5"/>
    </row>
    <row r="290" spans="6:6" x14ac:dyDescent="0.25">
      <c r="F290" s="5"/>
    </row>
    <row r="291" spans="6:6" x14ac:dyDescent="0.25">
      <c r="F291" s="5"/>
    </row>
    <row r="292" spans="6:6" x14ac:dyDescent="0.25">
      <c r="F292" s="5"/>
    </row>
    <row r="293" spans="6:6" x14ac:dyDescent="0.25">
      <c r="F293" s="5"/>
    </row>
    <row r="294" spans="6:6" x14ac:dyDescent="0.25">
      <c r="F294" s="5"/>
    </row>
    <row r="295" spans="6:6" x14ac:dyDescent="0.25">
      <c r="F295" s="5"/>
    </row>
    <row r="296" spans="6:6" x14ac:dyDescent="0.25">
      <c r="F296" s="5"/>
    </row>
    <row r="297" spans="6:6" x14ac:dyDescent="0.25">
      <c r="F297" s="5"/>
    </row>
    <row r="298" spans="6:6" x14ac:dyDescent="0.25">
      <c r="F298" s="5"/>
    </row>
    <row r="299" spans="6:6" x14ac:dyDescent="0.25">
      <c r="F299" s="5"/>
    </row>
    <row r="300" spans="6:6" x14ac:dyDescent="0.25">
      <c r="F300" s="5"/>
    </row>
    <row r="301" spans="6:6" x14ac:dyDescent="0.25">
      <c r="F301" s="5"/>
    </row>
    <row r="302" spans="6:6" x14ac:dyDescent="0.25">
      <c r="F302" s="5"/>
    </row>
  </sheetData>
  <mergeCells count="28">
    <mergeCell ref="B10:C10"/>
    <mergeCell ref="B11:C11"/>
    <mergeCell ref="B12:C12"/>
    <mergeCell ref="F39:G39"/>
    <mergeCell ref="F40:G40"/>
    <mergeCell ref="A30:C30"/>
    <mergeCell ref="F30:H30"/>
    <mergeCell ref="B17:C17"/>
    <mergeCell ref="B18:C18"/>
    <mergeCell ref="B19:C19"/>
    <mergeCell ref="B20:C20"/>
    <mergeCell ref="B23:C23"/>
    <mergeCell ref="A1:B1"/>
    <mergeCell ref="A4:H4"/>
    <mergeCell ref="F7:H7"/>
    <mergeCell ref="F8:H8"/>
    <mergeCell ref="F38:G38"/>
    <mergeCell ref="A7:C7"/>
    <mergeCell ref="A8:C8"/>
    <mergeCell ref="B29:C29"/>
    <mergeCell ref="B32:C32"/>
    <mergeCell ref="B33:C33"/>
    <mergeCell ref="B34:C34"/>
    <mergeCell ref="B35:C35"/>
    <mergeCell ref="B24:C24"/>
    <mergeCell ref="B14:C14"/>
    <mergeCell ref="B15:C15"/>
    <mergeCell ref="B16:C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view="pageBreakPreview" topLeftCell="A17" zoomScaleNormal="100" zoomScaleSheetLayoutView="100" workbookViewId="0">
      <selection activeCell="M62" sqref="M62:M63"/>
    </sheetView>
  </sheetViews>
  <sheetFormatPr defaultRowHeight="15" x14ac:dyDescent="0.25"/>
  <cols>
    <col min="1" max="1" width="7.7109375" customWidth="1"/>
    <col min="2" max="2" width="44.85546875" customWidth="1"/>
    <col min="3" max="3" width="9.7109375" customWidth="1"/>
    <col min="4" max="5" width="11.140625" customWidth="1"/>
    <col min="7" max="7" width="15" customWidth="1"/>
    <col min="8" max="8" width="13.42578125" customWidth="1"/>
  </cols>
  <sheetData>
    <row r="1" spans="1:8" x14ac:dyDescent="0.25">
      <c r="A1" s="90" t="s">
        <v>105</v>
      </c>
      <c r="B1" s="90"/>
      <c r="C1" s="15"/>
      <c r="D1" s="15"/>
      <c r="E1" s="15"/>
      <c r="F1" s="15"/>
      <c r="G1" s="15"/>
      <c r="H1" s="15"/>
    </row>
    <row r="2" spans="1:8" x14ac:dyDescent="0.25">
      <c r="A2" s="15" t="s">
        <v>0</v>
      </c>
      <c r="B2" s="15"/>
      <c r="C2" s="15"/>
      <c r="D2" s="15"/>
      <c r="E2" s="15"/>
      <c r="F2" s="15"/>
      <c r="G2" s="26"/>
      <c r="H2" s="26"/>
    </row>
    <row r="3" spans="1:8" ht="11.25" customHeight="1" x14ac:dyDescent="0.25">
      <c r="A3" s="8"/>
      <c r="B3" s="8"/>
      <c r="C3" s="8"/>
      <c r="D3" s="8"/>
      <c r="E3" s="8"/>
      <c r="F3" s="8"/>
      <c r="G3" s="8"/>
      <c r="H3" s="8"/>
    </row>
    <row r="4" spans="1:8" x14ac:dyDescent="0.25">
      <c r="A4" s="91" t="s">
        <v>1</v>
      </c>
      <c r="B4" s="91"/>
      <c r="C4" s="91"/>
      <c r="D4" s="91"/>
      <c r="E4" s="91"/>
      <c r="F4" s="91"/>
      <c r="G4" s="91"/>
      <c r="H4" s="91"/>
    </row>
    <row r="5" spans="1:8" ht="12.75" customHeight="1" x14ac:dyDescent="0.25">
      <c r="A5" s="8"/>
      <c r="B5" s="8"/>
      <c r="C5" s="8"/>
      <c r="D5" s="8"/>
      <c r="E5" s="8"/>
      <c r="F5" s="8"/>
      <c r="G5" s="8"/>
      <c r="H5" s="8"/>
    </row>
    <row r="6" spans="1:8" ht="51" x14ac:dyDescent="0.25">
      <c r="A6" s="24" t="s">
        <v>78</v>
      </c>
      <c r="B6" s="25" t="s">
        <v>2</v>
      </c>
      <c r="C6" s="25" t="s">
        <v>100</v>
      </c>
      <c r="D6" s="24" t="s">
        <v>3</v>
      </c>
      <c r="E6" s="24" t="s">
        <v>4</v>
      </c>
      <c r="F6" s="24" t="s">
        <v>14</v>
      </c>
      <c r="G6" s="24" t="s">
        <v>5</v>
      </c>
      <c r="H6" s="24" t="s">
        <v>10</v>
      </c>
    </row>
    <row r="7" spans="1:8" x14ac:dyDescent="0.25">
      <c r="A7" s="96" t="s">
        <v>6</v>
      </c>
      <c r="B7" s="97"/>
      <c r="C7" s="98"/>
      <c r="D7" s="43">
        <f>SUM(D8+D25+D58)</f>
        <v>8902205</v>
      </c>
      <c r="E7" s="43">
        <f>SUM(E8+E25+E58)</f>
        <v>10241180</v>
      </c>
      <c r="F7" s="92"/>
      <c r="G7" s="93"/>
      <c r="H7" s="94"/>
    </row>
    <row r="8" spans="1:8" x14ac:dyDescent="0.25">
      <c r="A8" s="99" t="s">
        <v>7</v>
      </c>
      <c r="B8" s="100"/>
      <c r="C8" s="101"/>
      <c r="D8" s="43">
        <f>SUM(D9:D21)</f>
        <v>2981296</v>
      </c>
      <c r="E8" s="43">
        <f>SUM(E9:E21)</f>
        <v>3532680</v>
      </c>
      <c r="F8" s="92"/>
      <c r="G8" s="93"/>
      <c r="H8" s="94"/>
    </row>
    <row r="9" spans="1:8" ht="27.75" customHeight="1" x14ac:dyDescent="0.25">
      <c r="A9" s="17">
        <v>1</v>
      </c>
      <c r="B9" s="18" t="s">
        <v>115</v>
      </c>
      <c r="C9" s="19" t="s">
        <v>117</v>
      </c>
      <c r="D9" s="44">
        <v>986300</v>
      </c>
      <c r="E9" s="44">
        <v>1138680</v>
      </c>
      <c r="F9" s="20" t="s">
        <v>116</v>
      </c>
      <c r="G9" s="17" t="s">
        <v>9</v>
      </c>
      <c r="H9" s="17" t="s">
        <v>102</v>
      </c>
    </row>
    <row r="10" spans="1:8" ht="26.25" x14ac:dyDescent="0.25">
      <c r="A10" s="17">
        <v>2</v>
      </c>
      <c r="B10" s="18" t="s">
        <v>51</v>
      </c>
      <c r="C10" s="19" t="s">
        <v>90</v>
      </c>
      <c r="D10" s="44">
        <v>391666</v>
      </c>
      <c r="E10" s="44">
        <v>470000</v>
      </c>
      <c r="F10" s="20" t="s">
        <v>48</v>
      </c>
      <c r="G10" s="17" t="s">
        <v>9</v>
      </c>
      <c r="H10" s="17" t="s">
        <v>102</v>
      </c>
    </row>
    <row r="11" spans="1:8" ht="26.25" x14ac:dyDescent="0.25">
      <c r="A11" s="17">
        <v>3</v>
      </c>
      <c r="B11" s="18" t="s">
        <v>53</v>
      </c>
      <c r="C11" s="17">
        <v>18100000</v>
      </c>
      <c r="D11" s="44">
        <v>87500</v>
      </c>
      <c r="E11" s="44">
        <v>105000</v>
      </c>
      <c r="F11" s="20" t="s">
        <v>49</v>
      </c>
      <c r="G11" s="17" t="s">
        <v>9</v>
      </c>
      <c r="H11" s="17" t="s">
        <v>103</v>
      </c>
    </row>
    <row r="12" spans="1:8" x14ac:dyDescent="0.25">
      <c r="A12" s="17">
        <v>4</v>
      </c>
      <c r="B12" s="21" t="s">
        <v>54</v>
      </c>
      <c r="C12" s="17">
        <v>3121100</v>
      </c>
      <c r="D12" s="44">
        <v>62500</v>
      </c>
      <c r="E12" s="44">
        <v>75000</v>
      </c>
      <c r="F12" s="22" t="s">
        <v>50</v>
      </c>
      <c r="G12" s="17" t="s">
        <v>9</v>
      </c>
      <c r="H12" s="17" t="s">
        <v>102</v>
      </c>
    </row>
    <row r="13" spans="1:8" ht="27.75" customHeight="1" x14ac:dyDescent="0.25">
      <c r="A13" s="17">
        <v>5</v>
      </c>
      <c r="B13" s="21" t="s">
        <v>55</v>
      </c>
      <c r="C13" s="19" t="s">
        <v>91</v>
      </c>
      <c r="D13" s="44">
        <v>340000</v>
      </c>
      <c r="E13" s="44">
        <v>408000</v>
      </c>
      <c r="F13" s="20" t="s">
        <v>52</v>
      </c>
      <c r="G13" s="17" t="s">
        <v>9</v>
      </c>
      <c r="H13" s="17" t="s">
        <v>102</v>
      </c>
    </row>
    <row r="14" spans="1:8" x14ac:dyDescent="0.25">
      <c r="A14" s="17">
        <v>6</v>
      </c>
      <c r="B14" s="18" t="s">
        <v>80</v>
      </c>
      <c r="C14" s="17">
        <v>34300000</v>
      </c>
      <c r="D14" s="44">
        <v>8333</v>
      </c>
      <c r="E14" s="44">
        <v>10000</v>
      </c>
      <c r="F14" s="22" t="s">
        <v>56</v>
      </c>
      <c r="G14" s="17" t="s">
        <v>9</v>
      </c>
      <c r="H14" s="17" t="s">
        <v>103</v>
      </c>
    </row>
    <row r="15" spans="1:8" x14ac:dyDescent="0.25">
      <c r="A15" s="17">
        <v>7</v>
      </c>
      <c r="B15" s="21" t="s">
        <v>57</v>
      </c>
      <c r="C15" s="17">
        <v>39800000</v>
      </c>
      <c r="D15" s="44">
        <v>541666</v>
      </c>
      <c r="E15" s="44">
        <v>650000</v>
      </c>
      <c r="F15" s="22" t="s">
        <v>58</v>
      </c>
      <c r="G15" s="17" t="s">
        <v>9</v>
      </c>
      <c r="H15" s="17" t="s">
        <v>101</v>
      </c>
    </row>
    <row r="16" spans="1:8" x14ac:dyDescent="0.25">
      <c r="A16" s="17">
        <v>8</v>
      </c>
      <c r="B16" s="76" t="s">
        <v>106</v>
      </c>
      <c r="C16" s="75">
        <v>15000000</v>
      </c>
      <c r="D16" s="77">
        <v>125000</v>
      </c>
      <c r="E16" s="77">
        <v>150000</v>
      </c>
      <c r="F16" s="78" t="s">
        <v>107</v>
      </c>
      <c r="G16" s="75" t="s">
        <v>9</v>
      </c>
      <c r="H16" s="75" t="s">
        <v>102</v>
      </c>
    </row>
    <row r="17" spans="1:8" ht="15.75" customHeight="1" x14ac:dyDescent="0.25">
      <c r="A17" s="75">
        <v>9</v>
      </c>
      <c r="B17" s="18" t="s">
        <v>59</v>
      </c>
      <c r="C17" s="19" t="s">
        <v>92</v>
      </c>
      <c r="D17" s="44">
        <v>281666</v>
      </c>
      <c r="E17" s="44">
        <v>338000</v>
      </c>
      <c r="F17" s="22" t="s">
        <v>60</v>
      </c>
      <c r="G17" s="17" t="s">
        <v>9</v>
      </c>
      <c r="H17" s="17" t="s">
        <v>103</v>
      </c>
    </row>
    <row r="18" spans="1:8" ht="28.5" customHeight="1" x14ac:dyDescent="0.25">
      <c r="A18" s="17">
        <v>10</v>
      </c>
      <c r="B18" s="18" t="s">
        <v>61</v>
      </c>
      <c r="C18" s="19" t="s">
        <v>93</v>
      </c>
      <c r="D18" s="44">
        <v>40000</v>
      </c>
      <c r="E18" s="44">
        <v>48000</v>
      </c>
      <c r="F18" s="22" t="s">
        <v>62</v>
      </c>
      <c r="G18" s="17" t="s">
        <v>9</v>
      </c>
      <c r="H18" s="17" t="s">
        <v>104</v>
      </c>
    </row>
    <row r="19" spans="1:8" ht="15" customHeight="1" x14ac:dyDescent="0.25">
      <c r="A19" s="17">
        <v>11</v>
      </c>
      <c r="B19" s="18" t="s">
        <v>67</v>
      </c>
      <c r="C19" s="19" t="s">
        <v>94</v>
      </c>
      <c r="D19" s="44">
        <v>33333</v>
      </c>
      <c r="E19" s="44">
        <v>40000</v>
      </c>
      <c r="F19" s="22" t="s">
        <v>64</v>
      </c>
      <c r="G19" s="17" t="s">
        <v>9</v>
      </c>
      <c r="H19" s="17" t="s">
        <v>104</v>
      </c>
    </row>
    <row r="20" spans="1:8" x14ac:dyDescent="0.25">
      <c r="A20" s="17">
        <v>12</v>
      </c>
      <c r="B20" s="18" t="s">
        <v>108</v>
      </c>
      <c r="C20" s="17">
        <v>39717200</v>
      </c>
      <c r="D20" s="44">
        <v>41666</v>
      </c>
      <c r="E20" s="44">
        <v>50000</v>
      </c>
      <c r="F20" s="22" t="s">
        <v>109</v>
      </c>
      <c r="G20" s="17" t="s">
        <v>9</v>
      </c>
      <c r="H20" s="17" t="s">
        <v>103</v>
      </c>
    </row>
    <row r="21" spans="1:8" x14ac:dyDescent="0.25">
      <c r="A21" s="17">
        <v>13</v>
      </c>
      <c r="B21" s="18" t="s">
        <v>65</v>
      </c>
      <c r="C21" s="17">
        <v>22113000</v>
      </c>
      <c r="D21" s="44">
        <v>41666</v>
      </c>
      <c r="E21" s="44">
        <v>50000</v>
      </c>
      <c r="F21" s="22" t="s">
        <v>66</v>
      </c>
      <c r="G21" s="17" t="s">
        <v>9</v>
      </c>
      <c r="H21" s="17" t="s">
        <v>102</v>
      </c>
    </row>
    <row r="22" spans="1:8" ht="26.25" x14ac:dyDescent="0.25">
      <c r="A22" s="17">
        <v>14</v>
      </c>
      <c r="B22" s="18" t="s">
        <v>132</v>
      </c>
      <c r="C22" s="17">
        <v>15000000</v>
      </c>
      <c r="D22" s="44">
        <v>2334544</v>
      </c>
      <c r="E22" s="44">
        <v>2640000</v>
      </c>
      <c r="F22" s="20" t="s">
        <v>124</v>
      </c>
      <c r="G22" s="17" t="s">
        <v>9</v>
      </c>
      <c r="H22" s="17" t="s">
        <v>104</v>
      </c>
    </row>
    <row r="23" spans="1:8" ht="15" customHeight="1" x14ac:dyDescent="0.25">
      <c r="A23" s="17">
        <v>15</v>
      </c>
      <c r="B23" s="18" t="s">
        <v>133</v>
      </c>
      <c r="C23" s="17">
        <v>39160000</v>
      </c>
      <c r="D23" s="44">
        <v>208333</v>
      </c>
      <c r="E23" s="44">
        <v>250000</v>
      </c>
      <c r="F23" s="20" t="s">
        <v>134</v>
      </c>
      <c r="G23" s="17" t="s">
        <v>9</v>
      </c>
      <c r="H23" s="17" t="s">
        <v>104</v>
      </c>
    </row>
    <row r="24" spans="1:8" x14ac:dyDescent="0.25">
      <c r="A24" s="8"/>
      <c r="B24" s="8"/>
      <c r="C24" s="8"/>
      <c r="D24" s="10"/>
      <c r="E24" s="10"/>
      <c r="F24" s="12"/>
      <c r="G24" s="11"/>
      <c r="H24" s="11"/>
    </row>
    <row r="25" spans="1:8" x14ac:dyDescent="0.25">
      <c r="A25" s="99" t="s">
        <v>11</v>
      </c>
      <c r="B25" s="100"/>
      <c r="C25" s="101"/>
      <c r="D25" s="43">
        <f>SUM(D26:D55)</f>
        <v>5920909</v>
      </c>
      <c r="E25" s="43">
        <f>SUM(E26:E55)</f>
        <v>6708500</v>
      </c>
      <c r="F25" s="108"/>
      <c r="G25" s="109"/>
      <c r="H25" s="110"/>
    </row>
    <row r="26" spans="1:8" x14ac:dyDescent="0.25">
      <c r="A26" s="17">
        <v>16</v>
      </c>
      <c r="B26" s="18" t="s">
        <v>68</v>
      </c>
      <c r="C26" s="19">
        <v>60112000</v>
      </c>
      <c r="D26" s="44">
        <v>1232727</v>
      </c>
      <c r="E26" s="44">
        <v>1356000</v>
      </c>
      <c r="F26" s="22">
        <v>413151</v>
      </c>
      <c r="G26" s="17" t="s">
        <v>12</v>
      </c>
      <c r="H26" s="17" t="s">
        <v>102</v>
      </c>
    </row>
    <row r="27" spans="1:8" x14ac:dyDescent="0.25">
      <c r="A27" s="17">
        <v>17</v>
      </c>
      <c r="B27" s="18" t="s">
        <v>122</v>
      </c>
      <c r="C27" s="19">
        <v>60112000</v>
      </c>
      <c r="D27" s="44">
        <v>163636</v>
      </c>
      <c r="E27" s="44">
        <v>180000</v>
      </c>
      <c r="F27" s="22" t="s">
        <v>120</v>
      </c>
      <c r="G27" s="17" t="s">
        <v>12</v>
      </c>
      <c r="H27" s="17" t="s">
        <v>102</v>
      </c>
    </row>
    <row r="28" spans="1:8" ht="14.25" customHeight="1" x14ac:dyDescent="0.25">
      <c r="A28" s="17">
        <v>18</v>
      </c>
      <c r="B28" s="18" t="s">
        <v>121</v>
      </c>
      <c r="C28" s="19">
        <v>63712100</v>
      </c>
      <c r="D28" s="44">
        <v>50000</v>
      </c>
      <c r="E28" s="44">
        <v>60000</v>
      </c>
      <c r="F28" s="22" t="s">
        <v>120</v>
      </c>
      <c r="G28" s="17" t="s">
        <v>12</v>
      </c>
      <c r="H28" s="17" t="s">
        <v>102</v>
      </c>
    </row>
    <row r="29" spans="1:8" ht="14.25" customHeight="1" x14ac:dyDescent="0.25">
      <c r="A29" s="17">
        <v>19</v>
      </c>
      <c r="B29" s="18" t="s">
        <v>8</v>
      </c>
      <c r="C29" s="19" t="s">
        <v>95</v>
      </c>
      <c r="D29" s="44">
        <v>799166</v>
      </c>
      <c r="E29" s="44">
        <v>959000</v>
      </c>
      <c r="F29" s="20" t="s">
        <v>15</v>
      </c>
      <c r="G29" s="17" t="s">
        <v>12</v>
      </c>
      <c r="H29" s="17" t="s">
        <v>102</v>
      </c>
    </row>
    <row r="30" spans="1:8" x14ac:dyDescent="0.25">
      <c r="A30" s="17">
        <v>20</v>
      </c>
      <c r="B30" s="66" t="s">
        <v>13</v>
      </c>
      <c r="C30" s="17">
        <v>90923000</v>
      </c>
      <c r="D30" s="44">
        <v>233333</v>
      </c>
      <c r="E30" s="44">
        <v>280000</v>
      </c>
      <c r="F30" s="22" t="s">
        <v>17</v>
      </c>
      <c r="G30" s="17" t="s">
        <v>9</v>
      </c>
      <c r="H30" s="17" t="s">
        <v>102</v>
      </c>
    </row>
    <row r="31" spans="1:8" x14ac:dyDescent="0.25">
      <c r="A31" s="17">
        <v>21</v>
      </c>
      <c r="B31" s="67" t="s">
        <v>18</v>
      </c>
      <c r="C31" s="17">
        <v>90915000</v>
      </c>
      <c r="D31" s="44">
        <v>458333</v>
      </c>
      <c r="E31" s="44">
        <v>550000</v>
      </c>
      <c r="F31" s="22" t="s">
        <v>16</v>
      </c>
      <c r="G31" s="17" t="s">
        <v>9</v>
      </c>
      <c r="H31" s="17" t="s">
        <v>101</v>
      </c>
    </row>
    <row r="32" spans="1:8" ht="39" x14ac:dyDescent="0.25">
      <c r="A32" s="17">
        <v>22</v>
      </c>
      <c r="B32" s="18" t="s">
        <v>19</v>
      </c>
      <c r="C32" s="17">
        <v>64210000</v>
      </c>
      <c r="D32" s="79">
        <v>289166</v>
      </c>
      <c r="E32" s="79">
        <v>347000</v>
      </c>
      <c r="F32" s="20" t="s">
        <v>21</v>
      </c>
      <c r="G32" s="17" t="s">
        <v>9</v>
      </c>
      <c r="H32" s="17" t="s">
        <v>102</v>
      </c>
    </row>
    <row r="33" spans="1:8" ht="18" customHeight="1" x14ac:dyDescent="0.25">
      <c r="A33" s="17">
        <v>23</v>
      </c>
      <c r="B33" s="21" t="s">
        <v>22</v>
      </c>
      <c r="C33" s="19">
        <v>64110000</v>
      </c>
      <c r="D33" s="44">
        <v>40000</v>
      </c>
      <c r="E33" s="44">
        <v>40000</v>
      </c>
      <c r="F33" s="22" t="s">
        <v>23</v>
      </c>
      <c r="G33" s="17" t="s">
        <v>9</v>
      </c>
      <c r="H33" s="17" t="s">
        <v>102</v>
      </c>
    </row>
    <row r="34" spans="1:8" ht="39" x14ac:dyDescent="0.25">
      <c r="A34" s="17">
        <v>24</v>
      </c>
      <c r="B34" s="67" t="s">
        <v>24</v>
      </c>
      <c r="C34" s="17">
        <v>66510000</v>
      </c>
      <c r="D34" s="45">
        <v>751000</v>
      </c>
      <c r="E34" s="45">
        <v>751000</v>
      </c>
      <c r="F34" s="20" t="s">
        <v>71</v>
      </c>
      <c r="G34" s="17" t="s">
        <v>9</v>
      </c>
      <c r="H34" s="17" t="s">
        <v>101</v>
      </c>
    </row>
    <row r="35" spans="1:8" x14ac:dyDescent="0.25">
      <c r="A35" s="17">
        <v>25</v>
      </c>
      <c r="B35" s="21" t="s">
        <v>72</v>
      </c>
      <c r="C35" s="17">
        <v>66514110</v>
      </c>
      <c r="D35" s="45">
        <v>12000</v>
      </c>
      <c r="E35" s="45">
        <v>12000</v>
      </c>
      <c r="F35" s="20" t="s">
        <v>70</v>
      </c>
      <c r="G35" s="17" t="s">
        <v>9</v>
      </c>
      <c r="H35" s="17" t="s">
        <v>103</v>
      </c>
    </row>
    <row r="36" spans="1:8" x14ac:dyDescent="0.25">
      <c r="A36" s="17">
        <v>26</v>
      </c>
      <c r="B36" s="21" t="s">
        <v>73</v>
      </c>
      <c r="C36" s="17">
        <v>92232000</v>
      </c>
      <c r="D36" s="44">
        <v>61666</v>
      </c>
      <c r="E36" s="44">
        <v>74000</v>
      </c>
      <c r="F36" s="22" t="s">
        <v>25</v>
      </c>
      <c r="G36" s="17" t="s">
        <v>9</v>
      </c>
      <c r="H36" s="17" t="s">
        <v>102</v>
      </c>
    </row>
    <row r="37" spans="1:8" ht="14.25" customHeight="1" x14ac:dyDescent="0.25">
      <c r="A37" s="17">
        <v>27</v>
      </c>
      <c r="B37" s="21" t="s">
        <v>26</v>
      </c>
      <c r="C37" s="17">
        <v>60100000</v>
      </c>
      <c r="D37" s="44">
        <v>263636</v>
      </c>
      <c r="E37" s="44">
        <v>290000</v>
      </c>
      <c r="F37" s="20" t="s">
        <v>20</v>
      </c>
      <c r="G37" s="17" t="s">
        <v>9</v>
      </c>
      <c r="H37" s="17" t="s">
        <v>102</v>
      </c>
    </row>
    <row r="38" spans="1:8" x14ac:dyDescent="0.25">
      <c r="A38" s="17">
        <v>28</v>
      </c>
      <c r="B38" s="21" t="s">
        <v>27</v>
      </c>
      <c r="C38" s="17">
        <v>50312000</v>
      </c>
      <c r="D38" s="44">
        <v>150000</v>
      </c>
      <c r="E38" s="44">
        <v>180000</v>
      </c>
      <c r="F38" s="20" t="s">
        <v>69</v>
      </c>
      <c r="G38" s="17" t="s">
        <v>9</v>
      </c>
      <c r="H38" s="17" t="s">
        <v>102</v>
      </c>
    </row>
    <row r="39" spans="1:8" ht="26.25" x14ac:dyDescent="0.25">
      <c r="A39" s="17">
        <v>29</v>
      </c>
      <c r="B39" s="21" t="s">
        <v>74</v>
      </c>
      <c r="C39" s="19" t="s">
        <v>96</v>
      </c>
      <c r="D39" s="44">
        <v>3333</v>
      </c>
      <c r="E39" s="44">
        <v>4000</v>
      </c>
      <c r="F39" s="20" t="s">
        <v>75</v>
      </c>
      <c r="G39" s="17" t="s">
        <v>9</v>
      </c>
      <c r="H39" s="17" t="s">
        <v>103</v>
      </c>
    </row>
    <row r="40" spans="1:8" ht="15" customHeight="1" x14ac:dyDescent="0.25">
      <c r="A40" s="17">
        <v>30</v>
      </c>
      <c r="B40" s="18" t="s">
        <v>28</v>
      </c>
      <c r="C40" s="17">
        <v>79951000</v>
      </c>
      <c r="D40" s="44">
        <v>91666</v>
      </c>
      <c r="E40" s="44">
        <v>110000</v>
      </c>
      <c r="F40" s="20" t="s">
        <v>97</v>
      </c>
      <c r="G40" s="17" t="s">
        <v>9</v>
      </c>
      <c r="H40" s="17" t="s">
        <v>103</v>
      </c>
    </row>
    <row r="41" spans="1:8" x14ac:dyDescent="0.25">
      <c r="A41" s="17">
        <v>31</v>
      </c>
      <c r="B41" s="18" t="s">
        <v>29</v>
      </c>
      <c r="C41" s="17">
        <v>79810000</v>
      </c>
      <c r="D41" s="44">
        <v>75000</v>
      </c>
      <c r="E41" s="44">
        <v>90000</v>
      </c>
      <c r="F41" s="20" t="s">
        <v>110</v>
      </c>
      <c r="G41" s="17" t="s">
        <v>9</v>
      </c>
      <c r="H41" s="17" t="s">
        <v>103</v>
      </c>
    </row>
    <row r="42" spans="1:8" x14ac:dyDescent="0.25">
      <c r="A42" s="17">
        <v>32</v>
      </c>
      <c r="B42" s="18" t="s">
        <v>31</v>
      </c>
      <c r="C42" s="17">
        <v>71317200</v>
      </c>
      <c r="D42" s="44">
        <v>300000</v>
      </c>
      <c r="E42" s="44">
        <v>360000</v>
      </c>
      <c r="F42" s="22" t="s">
        <v>30</v>
      </c>
      <c r="G42" s="17" t="s">
        <v>9</v>
      </c>
      <c r="H42" s="17" t="s">
        <v>101</v>
      </c>
    </row>
    <row r="43" spans="1:8" ht="26.25" x14ac:dyDescent="0.25">
      <c r="A43" s="17">
        <v>33</v>
      </c>
      <c r="B43" s="18" t="s">
        <v>32</v>
      </c>
      <c r="C43" s="17">
        <v>50413200</v>
      </c>
      <c r="D43" s="44">
        <v>50000</v>
      </c>
      <c r="E43" s="44">
        <v>60000</v>
      </c>
      <c r="F43" s="22" t="s">
        <v>30</v>
      </c>
      <c r="G43" s="17" t="s">
        <v>9</v>
      </c>
      <c r="H43" s="17" t="s">
        <v>102</v>
      </c>
    </row>
    <row r="44" spans="1:8" x14ac:dyDescent="0.25">
      <c r="A44" s="17">
        <v>34</v>
      </c>
      <c r="B44" s="18" t="s">
        <v>98</v>
      </c>
      <c r="C44" s="17">
        <v>66512100</v>
      </c>
      <c r="D44" s="44">
        <v>290000</v>
      </c>
      <c r="E44" s="44">
        <v>290000</v>
      </c>
      <c r="F44" s="22" t="s">
        <v>99</v>
      </c>
      <c r="G44" s="17" t="s">
        <v>9</v>
      </c>
      <c r="H44" s="17" t="s">
        <v>104</v>
      </c>
    </row>
    <row r="45" spans="1:8" ht="25.5" customHeight="1" x14ac:dyDescent="0.25">
      <c r="A45" s="17">
        <v>35</v>
      </c>
      <c r="B45" s="18" t="s">
        <v>33</v>
      </c>
      <c r="C45" s="17">
        <v>85148000</v>
      </c>
      <c r="D45" s="44">
        <v>60000</v>
      </c>
      <c r="E45" s="44">
        <v>60000</v>
      </c>
      <c r="F45" s="20" t="s">
        <v>34</v>
      </c>
      <c r="G45" s="17" t="s">
        <v>9</v>
      </c>
      <c r="H45" s="17" t="s">
        <v>102</v>
      </c>
    </row>
    <row r="46" spans="1:8" ht="13.5" customHeight="1" x14ac:dyDescent="0.25">
      <c r="A46" s="17">
        <v>36</v>
      </c>
      <c r="B46" s="18" t="s">
        <v>76</v>
      </c>
      <c r="C46" s="17">
        <v>71250000</v>
      </c>
      <c r="D46" s="45">
        <v>15000</v>
      </c>
      <c r="E46" s="44">
        <v>18000</v>
      </c>
      <c r="F46" s="20" t="s">
        <v>77</v>
      </c>
      <c r="G46" s="17" t="s">
        <v>9</v>
      </c>
      <c r="H46" s="17" t="s">
        <v>102</v>
      </c>
    </row>
    <row r="47" spans="1:8" x14ac:dyDescent="0.25">
      <c r="A47" s="17">
        <v>37</v>
      </c>
      <c r="B47" s="18" t="s">
        <v>35</v>
      </c>
      <c r="C47" s="17">
        <v>50720000</v>
      </c>
      <c r="D47" s="44">
        <v>194166</v>
      </c>
      <c r="E47" s="44">
        <v>233000</v>
      </c>
      <c r="F47" s="22" t="s">
        <v>36</v>
      </c>
      <c r="G47" s="17" t="s">
        <v>9</v>
      </c>
      <c r="H47" s="17" t="s">
        <v>104</v>
      </c>
    </row>
    <row r="48" spans="1:8" ht="17.25" customHeight="1" x14ac:dyDescent="0.25">
      <c r="A48" s="17">
        <v>38</v>
      </c>
      <c r="B48" s="18" t="s">
        <v>37</v>
      </c>
      <c r="C48" s="17">
        <v>45000000</v>
      </c>
      <c r="D48" s="44">
        <v>98750</v>
      </c>
      <c r="E48" s="44">
        <v>118500</v>
      </c>
      <c r="F48" s="20" t="s">
        <v>111</v>
      </c>
      <c r="G48" s="17" t="s">
        <v>9</v>
      </c>
      <c r="H48" s="17" t="s">
        <v>102</v>
      </c>
    </row>
    <row r="49" spans="1:8" x14ac:dyDescent="0.25">
      <c r="A49" s="17">
        <v>39</v>
      </c>
      <c r="B49" s="18" t="s">
        <v>38</v>
      </c>
      <c r="C49" s="23">
        <v>50112000</v>
      </c>
      <c r="D49" s="44">
        <v>16666</v>
      </c>
      <c r="E49" s="44">
        <v>20000</v>
      </c>
      <c r="F49" s="22" t="s">
        <v>39</v>
      </c>
      <c r="G49" s="17" t="s">
        <v>9</v>
      </c>
      <c r="H49" s="17" t="s">
        <v>102</v>
      </c>
    </row>
    <row r="50" spans="1:8" ht="16.5" customHeight="1" x14ac:dyDescent="0.25">
      <c r="A50" s="17">
        <v>40</v>
      </c>
      <c r="B50" s="18" t="s">
        <v>63</v>
      </c>
      <c r="C50" s="23">
        <v>50112200</v>
      </c>
      <c r="D50" s="44">
        <v>17500</v>
      </c>
      <c r="E50" s="44">
        <v>21000</v>
      </c>
      <c r="F50" s="22" t="s">
        <v>39</v>
      </c>
      <c r="G50" s="17" t="s">
        <v>9</v>
      </c>
      <c r="H50" s="17" t="s">
        <v>103</v>
      </c>
    </row>
    <row r="51" spans="1:8" ht="16.5" customHeight="1" x14ac:dyDescent="0.25">
      <c r="A51" s="17">
        <v>41</v>
      </c>
      <c r="B51" s="18" t="s">
        <v>40</v>
      </c>
      <c r="C51" s="23">
        <v>50312000</v>
      </c>
      <c r="D51" s="44">
        <v>58333</v>
      </c>
      <c r="E51" s="44">
        <v>70000</v>
      </c>
      <c r="F51" s="22" t="s">
        <v>41</v>
      </c>
      <c r="G51" s="17" t="s">
        <v>9</v>
      </c>
      <c r="H51" s="17" t="s">
        <v>102</v>
      </c>
    </row>
    <row r="52" spans="1:8" ht="15" customHeight="1" x14ac:dyDescent="0.25">
      <c r="A52" s="17">
        <v>42</v>
      </c>
      <c r="B52" s="18" t="s">
        <v>112</v>
      </c>
      <c r="C52" s="23">
        <v>50300000</v>
      </c>
      <c r="D52" s="44">
        <v>50000</v>
      </c>
      <c r="E52" s="44">
        <v>60000</v>
      </c>
      <c r="F52" s="22" t="s">
        <v>119</v>
      </c>
      <c r="G52" s="17" t="s">
        <v>9</v>
      </c>
      <c r="H52" s="17" t="s">
        <v>102</v>
      </c>
    </row>
    <row r="53" spans="1:8" x14ac:dyDescent="0.25">
      <c r="A53" s="17">
        <v>43</v>
      </c>
      <c r="B53" s="18" t="s">
        <v>42</v>
      </c>
      <c r="C53" s="23">
        <v>50730000</v>
      </c>
      <c r="D53" s="44">
        <v>79166</v>
      </c>
      <c r="E53" s="44">
        <v>95000</v>
      </c>
      <c r="F53" s="22" t="s">
        <v>43</v>
      </c>
      <c r="G53" s="17" t="s">
        <v>9</v>
      </c>
      <c r="H53" s="17" t="s">
        <v>103</v>
      </c>
    </row>
    <row r="54" spans="1:8" x14ac:dyDescent="0.25">
      <c r="A54" s="17">
        <v>44</v>
      </c>
      <c r="B54" s="18" t="s">
        <v>47</v>
      </c>
      <c r="C54" s="23">
        <v>50610000</v>
      </c>
      <c r="D54" s="44">
        <v>8333</v>
      </c>
      <c r="E54" s="44">
        <v>10000</v>
      </c>
      <c r="F54" s="22" t="s">
        <v>44</v>
      </c>
      <c r="G54" s="17" t="s">
        <v>9</v>
      </c>
      <c r="H54" s="17" t="s">
        <v>102</v>
      </c>
    </row>
    <row r="55" spans="1:8" x14ac:dyDescent="0.25">
      <c r="A55" s="17">
        <v>45</v>
      </c>
      <c r="B55" s="18" t="s">
        <v>45</v>
      </c>
      <c r="C55" s="23">
        <v>50500000</v>
      </c>
      <c r="D55" s="44">
        <v>8333</v>
      </c>
      <c r="E55" s="44">
        <v>10000</v>
      </c>
      <c r="F55" s="22" t="s">
        <v>46</v>
      </c>
      <c r="G55" s="17" t="s">
        <v>9</v>
      </c>
      <c r="H55" s="17" t="s">
        <v>102</v>
      </c>
    </row>
    <row r="56" spans="1:8" ht="15.75" customHeight="1" x14ac:dyDescent="0.25">
      <c r="A56" s="65"/>
      <c r="B56" s="30"/>
      <c r="C56" s="65"/>
      <c r="D56" s="80"/>
      <c r="E56" s="80"/>
      <c r="F56" s="34"/>
      <c r="G56" s="65"/>
      <c r="H56" s="65"/>
    </row>
    <row r="57" spans="1:8" x14ac:dyDescent="0.25">
      <c r="A57" s="8"/>
      <c r="B57" s="9"/>
      <c r="C57" s="8"/>
      <c r="D57" s="10"/>
      <c r="E57" s="10"/>
      <c r="F57" s="12"/>
      <c r="G57" s="11"/>
      <c r="H57" s="11"/>
    </row>
    <row r="58" spans="1:8" ht="15.75" customHeight="1" x14ac:dyDescent="0.25">
      <c r="A58" s="99" t="s">
        <v>79</v>
      </c>
      <c r="B58" s="100"/>
      <c r="C58" s="101"/>
      <c r="D58" s="43">
        <f>SUM(D59:D60)</f>
        <v>0</v>
      </c>
      <c r="E58" s="43">
        <f>SUM(E59:E60)</f>
        <v>0</v>
      </c>
      <c r="F58" s="108"/>
      <c r="G58" s="109"/>
      <c r="H58" s="110"/>
    </row>
    <row r="59" spans="1:8" x14ac:dyDescent="0.25">
      <c r="A59" s="17"/>
      <c r="B59" s="18"/>
      <c r="C59" s="19"/>
      <c r="D59" s="44"/>
      <c r="E59" s="44"/>
      <c r="F59" s="22"/>
      <c r="G59" s="17"/>
      <c r="H59" s="17"/>
    </row>
    <row r="60" spans="1:8" x14ac:dyDescent="0.25">
      <c r="A60" s="17"/>
      <c r="B60" s="18"/>
      <c r="C60" s="19"/>
      <c r="D60" s="44"/>
      <c r="E60" s="44"/>
      <c r="F60" s="22"/>
      <c r="G60" s="17"/>
      <c r="H60" s="17"/>
    </row>
    <row r="61" spans="1:8" x14ac:dyDescent="0.25">
      <c r="A61" s="8"/>
      <c r="B61" s="9"/>
      <c r="C61" s="8"/>
      <c r="D61" s="10"/>
      <c r="E61" s="10"/>
      <c r="F61" s="12"/>
      <c r="G61" s="11"/>
      <c r="H61" s="11"/>
    </row>
    <row r="62" spans="1:8" x14ac:dyDescent="0.25">
      <c r="A62" s="8"/>
      <c r="B62" s="8"/>
      <c r="C62" s="8"/>
      <c r="D62" s="10"/>
      <c r="E62" s="10"/>
      <c r="F62" s="12"/>
      <c r="G62" s="11"/>
      <c r="H62" s="11"/>
    </row>
    <row r="63" spans="1:8" x14ac:dyDescent="0.25">
      <c r="A63" s="8"/>
      <c r="B63" s="13" t="s">
        <v>135</v>
      </c>
      <c r="C63" s="8"/>
      <c r="D63" s="10"/>
      <c r="E63" s="10"/>
      <c r="F63" s="95" t="s">
        <v>88</v>
      </c>
      <c r="G63" s="95"/>
      <c r="H63" s="14"/>
    </row>
    <row r="64" spans="1:8" x14ac:dyDescent="0.25">
      <c r="A64" s="8"/>
      <c r="B64" s="8"/>
      <c r="C64" s="8"/>
      <c r="D64" s="10"/>
      <c r="E64" s="10"/>
      <c r="F64" s="106"/>
      <c r="G64" s="106"/>
      <c r="H64" s="16"/>
    </row>
    <row r="65" spans="1:8" x14ac:dyDescent="0.25">
      <c r="A65" s="8"/>
      <c r="B65" s="8"/>
      <c r="C65" s="8"/>
      <c r="D65" s="10"/>
      <c r="E65" s="10"/>
      <c r="F65" s="107" t="s">
        <v>81</v>
      </c>
      <c r="G65" s="107"/>
      <c r="H65" s="28"/>
    </row>
    <row r="66" spans="1:8" x14ac:dyDescent="0.25">
      <c r="A66" s="8"/>
      <c r="B66" s="8"/>
      <c r="C66" s="8"/>
      <c r="D66" s="10"/>
      <c r="E66" s="10"/>
      <c r="F66" s="27"/>
      <c r="G66" s="111"/>
      <c r="H66" s="111"/>
    </row>
  </sheetData>
  <mergeCells count="14">
    <mergeCell ref="A1:B1"/>
    <mergeCell ref="A4:H4"/>
    <mergeCell ref="A7:C7"/>
    <mergeCell ref="F7:H7"/>
    <mergeCell ref="A8:C8"/>
    <mergeCell ref="F8:H8"/>
    <mergeCell ref="G66:H66"/>
    <mergeCell ref="A25:C25"/>
    <mergeCell ref="F25:H25"/>
    <mergeCell ref="A58:C58"/>
    <mergeCell ref="F58:H58"/>
    <mergeCell ref="F63:G63"/>
    <mergeCell ref="F64:G64"/>
    <mergeCell ref="F65:G6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План јавних набавки</vt:lpstr>
      <vt:lpstr>План изузетих набавки</vt:lpstr>
      <vt:lpstr>Sheet3</vt:lpstr>
      <vt:lpstr>'План изузетих набавки'!Print_Area</vt:lpstr>
      <vt:lpstr>'План јавних набавки'!Print_Area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2022-07-25T08:47:55Z</dcterms:modified>
</cp:coreProperties>
</file>